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45" yWindow="5145" windowWidth="24045" windowHeight="511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52" i="1" l="1"/>
  <c r="M21" i="1" l="1"/>
  <c r="L28" i="1"/>
  <c r="L29" i="1"/>
  <c r="L30" i="1"/>
  <c r="L31" i="1"/>
  <c r="L32" i="1"/>
  <c r="M28" i="1"/>
  <c r="M29" i="1"/>
  <c r="M30" i="1"/>
  <c r="M31" i="1"/>
  <c r="M32" i="1"/>
  <c r="L33" i="1"/>
  <c r="L34" i="1"/>
  <c r="L35" i="1"/>
  <c r="L36" i="1"/>
  <c r="L37" i="1"/>
  <c r="M33" i="1"/>
  <c r="M34" i="1"/>
  <c r="M35" i="1"/>
  <c r="M36" i="1"/>
  <c r="M37" i="1"/>
  <c r="L38" i="1"/>
  <c r="L39" i="1"/>
  <c r="L40" i="1"/>
  <c r="L41" i="1"/>
  <c r="L42" i="1"/>
  <c r="M38" i="1"/>
  <c r="M39" i="1"/>
  <c r="M40" i="1"/>
  <c r="M41" i="1"/>
  <c r="M42" i="1"/>
  <c r="L43" i="1"/>
  <c r="L44" i="1"/>
  <c r="L45" i="1"/>
  <c r="L46" i="1"/>
  <c r="L47" i="1"/>
  <c r="M43" i="1"/>
  <c r="M44" i="1"/>
  <c r="M45" i="1"/>
  <c r="M46" i="1"/>
  <c r="M47" i="1"/>
  <c r="L48" i="1"/>
  <c r="L49" i="1"/>
  <c r="L50" i="1"/>
  <c r="L51" i="1"/>
  <c r="M48" i="1"/>
  <c r="M49" i="1"/>
  <c r="M50" i="1"/>
  <c r="M51" i="1"/>
  <c r="M52" i="1"/>
  <c r="L53" i="1"/>
  <c r="L54" i="1"/>
  <c r="L55" i="1"/>
  <c r="L56" i="1"/>
  <c r="L57" i="1"/>
  <c r="M53" i="1"/>
  <c r="M54" i="1"/>
  <c r="M55" i="1"/>
  <c r="M56" i="1"/>
  <c r="M57" i="1"/>
  <c r="L58" i="1"/>
  <c r="L59" i="1"/>
  <c r="L60" i="1"/>
  <c r="L61" i="1"/>
  <c r="L62" i="1"/>
  <c r="M58" i="1"/>
  <c r="M59" i="1"/>
  <c r="M60" i="1"/>
  <c r="M61" i="1"/>
  <c r="M62" i="1"/>
  <c r="L63" i="1"/>
  <c r="L64" i="1"/>
  <c r="L65" i="1"/>
  <c r="L66" i="1"/>
  <c r="L67" i="1"/>
  <c r="M63" i="1"/>
  <c r="M64" i="1"/>
  <c r="M65" i="1"/>
  <c r="M66" i="1"/>
  <c r="M67" i="1"/>
  <c r="L68" i="1"/>
  <c r="L69" i="1"/>
  <c r="L70" i="1"/>
  <c r="L71" i="1"/>
  <c r="L72" i="1"/>
  <c r="M68" i="1"/>
  <c r="M69" i="1"/>
  <c r="M70" i="1"/>
  <c r="M71" i="1"/>
  <c r="M72" i="1"/>
  <c r="L73" i="1"/>
  <c r="L74" i="1"/>
  <c r="L75" i="1"/>
  <c r="L76" i="1"/>
  <c r="L77" i="1"/>
  <c r="M73" i="1"/>
  <c r="M74" i="1"/>
  <c r="M75" i="1"/>
  <c r="M76" i="1"/>
  <c r="M77" i="1"/>
  <c r="L78" i="1"/>
  <c r="L79" i="1"/>
  <c r="L80" i="1"/>
  <c r="L81" i="1"/>
  <c r="M78" i="1"/>
  <c r="M79" i="1"/>
  <c r="M80" i="1"/>
  <c r="M81" i="1"/>
  <c r="M27" i="1"/>
  <c r="L27" i="1"/>
  <c r="L17" i="1" l="1"/>
  <c r="L18" i="1"/>
  <c r="L19" i="1"/>
  <c r="L20" i="1"/>
  <c r="L21" i="1"/>
  <c r="L22" i="1"/>
  <c r="L23" i="1"/>
  <c r="L24" i="1"/>
  <c r="L25" i="1"/>
  <c r="L26" i="1"/>
  <c r="L12" i="1"/>
  <c r="L13" i="1"/>
  <c r="L14" i="1"/>
  <c r="L15" i="1"/>
  <c r="L16" i="1"/>
  <c r="L11" i="1"/>
  <c r="L10" i="1"/>
  <c r="M13" i="1"/>
  <c r="M14" i="1"/>
  <c r="M15" i="1"/>
  <c r="M16" i="1"/>
  <c r="M17" i="1"/>
  <c r="M18" i="1"/>
  <c r="M19" i="1"/>
  <c r="M20" i="1"/>
  <c r="M22" i="1"/>
  <c r="M23" i="1"/>
  <c r="M24" i="1"/>
  <c r="M25" i="1"/>
  <c r="M26" i="1"/>
  <c r="M12" i="1"/>
  <c r="M11" i="1"/>
  <c r="M10" i="1"/>
  <c r="H2" i="1" l="1"/>
  <c r="H1" i="1"/>
  <c r="B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<sst xmlns="http://schemas.openxmlformats.org/spreadsheetml/2006/main" count="451" uniqueCount="233">
  <si>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</si>
  <si>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</si>
  <si>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</si>
  <si>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</si>
  <si>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</si>
  <si>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</si>
  <si>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</si>
  <si>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</si>
  <si>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</si>
  <si>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</si>
  <si>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</si>
  <si>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</si>
  <si>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</si>
  <si>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</si>
  <si>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</si>
  <si>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</si>
  <si>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</si>
  <si>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</si>
  <si>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</si>
  <si>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</si>
  <si>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</si>
  <si>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</si>
  <si>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</si>
  <si>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</si>
  <si>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</si>
  <si>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</si>
  <si>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</si>
  <si>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</si>
  <si>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</si>
  <si>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</si>
  <si>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</si>
  <si>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</si>
  <si>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</si>
  <si>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</si>
  <si>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</si>
  <si>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</si>
  <si>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</si>
  <si>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</si>
  <si>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</si>
  <si>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</si>
  <si>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</si>
  <si>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</si>
  <si>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</si>
  <si>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</si>
  <si>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</si>
  <si>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</si>
  <si>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</si>
  <si>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</si>
  <si>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</si>
  <si>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</si>
  <si>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</si>
  <si>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</si>
  <si>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</si>
  <si>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</si>
  <si>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</si>
  <si>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</si>
  <si>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</si>
  <si>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</si>
  <si>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</si>
  <si>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</si>
  <si>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</si>
  <si>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</si>
  <si>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</si>
  <si>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PETICIONARIO</t>
  </si>
  <si>
    <t>Ligia Sosa C.</t>
  </si>
  <si>
    <t>A quien corresponda; En archivo adjunto encontrará solicitud de información. Favor NO OMITIR la fuente de financiamiento que fue utilizado para realizar esta compra En espera de su valiosa respuesta, quedo a sus órdenes. Muchas gracias.</t>
  </si>
  <si>
    <t xml:space="preserve"> A quien corresponda; En archivo adjunto encontrará solicitud de información. Favor NO OMITIR la fuente de financiamiento que fue utilizado para realizar esta compra En espera de su valiosa respuesta, quedo a sus órdenes. Muchas gracias.</t>
  </si>
  <si>
    <t>JUAN PEREZ</t>
  </si>
  <si>
    <t xml:space="preserve"> Mariel Barrios Robles</t>
  </si>
  <si>
    <t>Solicito información acerca de la nueva Central de Mezclas de medicamentos contra el cáncer Solicito en que consiste la Central de Mezclas , copia del proyecto costo de inversión o costo total para la central de mezclas , desglose de la inversión total Solicito que tipo de medicamentos de realizaran Alcance de beneficiarios Empresa o laboratorio encargado de realizar los medicamentos forma de adjudicación o licitación Copia del proyecto y del convenio elaborado de la SS con la empresa que prestara los servicios
Datos complementarios: Central de Mezclas</t>
  </si>
  <si>
    <t>Referente al Programa Anual de Adquisiciones 2021 (en adelante PAA), publicado en el portal oficial (https://slp.gob.mx/ssalud), del Organismo denomiado "Servicios de Salud de San Luis Potosi" y con direccion web: https://slp.gob.mx/ssalud/Documentos%20compartidos/2021/PROGRAMA%20ANUAL%20DE%20ADQUISICIONES%202021.pdf. Se requiere la siguiente información en formato excel o .csv: Nombre de contrato celebrado para el ejercicio del PAA por partida. Proveedor Importe del Contrato Facturas (Por folio fiscal) Fuente de Financiamiento Fecha de Pago En el caso que aplique ingresos por sancion, pena convencinal o cancelacion de clave (Haciendo referencia al contrato y factura que pertenecen para su clara identificación)</t>
  </si>
  <si>
    <t>SSSLP/UT.0361-2022</t>
  </si>
  <si>
    <t>Ramon Escobedo Davila</t>
  </si>
  <si>
    <t>Rafael Martinez Guerrero</t>
  </si>
  <si>
    <t xml:space="preserve"> Óscar Mejía Arias</t>
  </si>
  <si>
    <t>LUIS GONZALEZ LOZANO</t>
  </si>
  <si>
    <t>Rafael Martinez Hernández</t>
  </si>
  <si>
    <t>Mariana Libertad Ortiz Nube</t>
  </si>
  <si>
    <t>Mariana Ortiz  Nube</t>
  </si>
  <si>
    <t xml:space="preserve"> Julissa HERNÁNDEZ Gutiérrez</t>
  </si>
  <si>
    <t>Ernesto Capetillo Galvan</t>
  </si>
  <si>
    <t>mariana beltran</t>
  </si>
  <si>
    <t>MARIANA BELTRAN</t>
  </si>
  <si>
    <t>Jorge Luis Ponce Ayala</t>
  </si>
  <si>
    <t>Luis Antonio TristanAlejo</t>
  </si>
  <si>
    <t>Quisiera calbiar mi correo electronico y numero</t>
  </si>
  <si>
    <t>1. Participantes al FIDEICOMISO DEL FONDO ESTATAL DE AHORRO CAPITALIZABLE PERIODO 2020-2021, Especificando la cantidad que les fue otorgada a cada trabajador. 2. Cuantos participantes al FEAC PERIODO 2020-2021 recibieron el Periodo Ordinario y cuantos el periodo extraordinario de 12 quincenas. 3. Numero de de plazas Formalizadas, Regularizados y Homologados existen en los Servicios de Salud de San Luis Potosi</t>
  </si>
  <si>
    <t>1) Se le solicita atentamente que nos proporcione la base de datos, registros de salida de sistema de información o mecanismo de control que utilice, asociado a todas las recetas emitidas por los Servicios Estatales de Salud en la entidad en los 12 meses de los años 2017, 2018, 2019, 2020 y 2021 y que contemple, cuando menos, las siguientes variables: Jurisdiccion sanitaria o distrito de salud Unidad Médica (CLUES) Nivel de atención Tipo de unidad médica Tipo de documento Folio de documento Fecha de consulta Motivo de consulta Fecha de emisión Fecha de entrega en farmacia Clave de medicamento Descripción de medicamento Cantidad prescrita Cantidad entregada Clave del médico Nombre del médico Especialidad del médico 2) Se le solicita atentamente que nos proporcione la base de datos, registros de salida de sistema de información o mecanismo de control que utilice, asociado a todas las recetas surtidas totalmente por los Servicios Estatales de Salud en la entidad en los 12 meses de los años 2017, 2018, 2019, 2020 y 2021. 3) Se le solicita atentamente que nos proporcione la base de datos, registros de salida de sistema de información o mecanismo de control que utilice, asociado a todas las recetas surtidas parcialmente por los Servicios Estatales de Salud en la entidad en los 12 meses de los años 2017, 2018, 2019, 2020 y 2021. 4) Se le solicita atentamente que nos proporcione la base de datos, registros de salida de sistema de información o mecanismo de control que utilice, asociado a todas las recetas que no fueron surtidas por los Servicios Estatales de Salud en la entidad en los 12 meses de los años 2017, 2018, 2019, 2020 y 2021. 5) Se le solicita atentamente que nos proporcione la base de datos, registros de salida de sistema de información o mecanismo de control que utilice, asociado a las existencias e inexistencias de medicamentos e insumos en los Servicios Estatales de Salud de la entidad en los 12 meses de los años 2017, 2018, 2019, 2020 y 2021.</t>
  </si>
  <si>
    <t>1. Copia de las ACTAS DE DICTAMEN de los CONCURSOS ESCALAFONARIOS (octubre 2021 pendientes) Realizados por la COMISIÓN CENTRAL MIXTA DE ESCALAFÓN dictaminadas en el mes de abril 2022 2. Copia del informe de las ASIGNACIÓNES DE PLAZAS PIE DE RAMA 2022 Y LAS ACTAS DE DICTAMEN de la Comisión Central Mixta de Escalafón. Especificando Nombre de la Vacante, código, función, motivo de la vacante, lugar de adscripción. Nombre del Ganador de la Vacante, código, función antes de ser acreedor a la vacante, lugar de adscripción antes de ganar la vacante, mencionar si es de nuevo ingreso, y con otorga SINDICATO O AUTORIDAD. (No omito recordar que los datos que se proporcionen sean correctos ) 3. COPIA DE CONVOCATORIAS EMITIDAS ESTE mes de abril del 2022 por parte de la COMISIÓN CENTRAL MIXTA DE ESCALAFÓN</t>
  </si>
  <si>
    <t>1. Solicito se indique todas las políticas públicas para la prevención del suicidio y/o acompañamiento de familiares deudos y deudas (tanto programas presupuestarios como planes de gobierno) que ha implementado este sujeto obligado durante el periodo comprendido entre el año 2000 y lo que va, hasta la fecha de esta solicitud, del año 2022. 2. Solicito, en su caso, copia simple de toda expresión documental relacionada con dichas políticas públicas y que dé cuenta del cumplimiento de sus objetivos. 3. Solicito se indique todas las políticas públicas para la prevención del suicidio en adultos mayores y/o acompañamiento de familiares deudos y deudas (tanto programas presupuestarios como planes de gobierno) que ha implementado este sujeto obligado durante el periodo comprendido entre el año 2000 y lo que va, hasta la fecha de esta solicitud, del año 2022. 4. Solicito, en su caso, copia simple de toda expresión documental relacionada con dichas políticas públicas citadas en el numeral 3 y que dé cuenta del cumplimiento de sus objetivos.</t>
  </si>
  <si>
    <t>1. Solicito un desglose semestral por concepto de gasto del Presupuesto anual aprobado, modificado y ejercido que este sujeto obligado haya destinado exclusivamente para la prevención y atención del suicidio; para el periodo comprendido entre el primer semestre del ejercicio fiscal 2010 y lo que va hasta la fecha de esta solicitud del primer semestre del ejercicio fiscal 2022. Lo anterior solicito se desglose por: (1) Ejercicio Presupuestal del que se reporta (2010 hasta 2022) (2) Semestre del que se reporta (1ero y 2do) (3) Clave del programa presupuestal o subsidio ejercido (4) Nombre del programa presupuestal o subsidio ejercido (5) Partida Genérica (6) Partida Específica (7) Objeto de gasto (8) Capítulo de gasto (9) Concepto de gasto (10) Presupuesto anual aprobado (en pesos) (11) Presupuesto anual modificado (en pesos) (12) Presupuesto calendarizado al semestre del que se reporta (en pesos) (13) Presupuesto ejercido al semestre del que se reporta (en pesos) 2. Solicito un desglose semestral por concepto de gasto del Presupuesto anual aprobado, modificado y ejercido que este sujeto obligado haya destinado exclusivamente para la prevención y atención del suicidio de adultos y adultas mayores; para el periodo comprendido entre el primer semestre del ejercicio fiscal 2010 y lo que va hasta la fecha de esta solicitud del primer semestre del ejercicio fiscal 2022. Lo anterior solicito se desglose por: (1) Ejercicio Presupuestal del que se reporta (2010 hasta 2022) (2) Semestre del que se reporta (1ero y 2do) (3) Clave del programa presupuestal o subsidio ejercido. (4) Nombre del programa presupuestal o subsidio ejercido (5) Partida Genérica (6) Partida Específica (7) Objeto de gasto (8) Capítulo de gasto (9) Concepto de gasto (10) Presupuesto anual aprobado (en pesos) (11) Presupuesto anual modificado (en pesos) (12) Presupuesto calendarizado al semestre del que se reporta (en pesos) (13) Presupuesto ejercido al semestre del que se reporta (en pesos) En caso de que en los archivos, documentos e información en posesión de este sujeto obligado no se cuente con la información de una determinado ejercicio fiscal o no se haya destinado recursos específicamente para la prevención y atención del suicidio o en específico para adultos y adultas mayores, solicito se indique.</t>
  </si>
  <si>
    <t>1. Informes de los puntajes de los participantes de los concursos escalafonarios de la CONVOCATORIA #72 a la #93 Dictaminadas por la Comisión Central Mixta de Escalafón. Especificando el nombre de los participantes y el desglose del puntaje obtenido en cada elemento de evaluación de cada convocatoria.</t>
  </si>
  <si>
    <t>1. Informe de los dictámenes realizados en el mes de Abril del 2022 por parte de la COMISIÓN CENTRAL MIXTA DE ESCALAFÓN, en donde se especifique el desglose detallado del puntaje de los elementos de evaluación obtenidos por los participantes, así como también los participantes de cada CONVOCATORIA dictaminada.</t>
  </si>
  <si>
    <t>1. Documento que contenga el estado que guarda la petición que usted y/o Gobierno del Estado realizó al Gobierno Federal a fin de autorizar la adquisición y/o compra de la vacuna pediátrica contra el VIRUS SARS-COV2 PARA LA PREVENCIÓN DEL COVID-19 para su aplicación en menores de 5 años en adelante. 2. Copia autorizada de todos los oficios, memorándums, escritos, promociones, correos electrónicos y/o similares, que acrediten que usted y/o el Gobierno del Estado (cualquiera que haya sido la dependencia remitente y de cualquier fecha) realizó al Gobierno Federal la solicitud indicada en el punto anterior al Gobierno Federal. 3. Copia autorizada de todas las respuestas que usted y/o el Gobierno del Estado (cualquiera que haya sido la dependencia receptora) haya recibido por parte del Gobierno Federal (cualquiera que haya sido la dependencia remitente y fecha) respecto de la solicitud indicada en los puntos anteriores.</t>
  </si>
  <si>
    <t>Solicito la relación de instituciones gubernamentales que trabajen temas de salud mental y prevención del suicidio con personas adultas mayores. Requiero conocer las dependencias que tienen convenios con organizaciones, asociaciones o colectivos que trabajen temas de salud mental y prevención de suicidio en personas adultas mayores entre 2010 y 2022. Solicito copia de los convenios del sujeto obligado con organizaciones, asociaciones o colectivos civiles que trabajen temas de temas de salud mental y prevención de suicidio en personas adultas mayores, dentro de 2010 y 2022 Relación anualizada (2010-2022) de campañas o programas de atención para evitar el suicido en personas adultas mayores.</t>
  </si>
  <si>
    <t>Solicito conocer cuántas personas que han atendido por intento de suicidio entre 2010- 2022, tenían antecedentes relacionados con salud mental. Solicito conocer cuántas personas que han cometido suicidio entre 2010- 2022, tenían antecedentes relacionados con salud mental. Requiero conocer las causas de cada uno de los casos atendidos de depresión en personas adultas mayores en el periodo 2010-2022. Solicito conocer el número de diagnósticos de depresión en personas de 60 años o más, por tipo de causa de depresión, entre 2010 y 2022 Solicito conocer el número de diagnósticos psiquiátricos en personas de 60 años o más , por tipo de padecimiento entre 2010- 2022</t>
  </si>
  <si>
    <t>1. Copia del CONTRATO número 744573 que mantienen estos Servicios de Salud de San Luis Potosi con la Institución Bancaria BANORTE .</t>
  </si>
  <si>
    <t>COPIA DEL CERTIFICADO DE DEFUNCION DE MANUEL AYALA LUNA</t>
  </si>
  <si>
    <t>Solicito a la Comisión Estatal de Arbitraje Medico, una relación de todas las quejas que fueron presentadas en el año 2021, con nombre de hospital o clínica tanto gubernamentales como privadas o consultorios particulares, incluyendo nombre del médico o los médicos involucrados, si fueron conciliadas o no y su resolución</t>
  </si>
  <si>
    <t>SSSLP/UT.0356-2022</t>
  </si>
  <si>
    <t>SSSLP/UT.0358-2022</t>
  </si>
  <si>
    <t>SSSLP/UT.0360-2022</t>
  </si>
  <si>
    <t>SSSLP/UT.0359-2022</t>
  </si>
  <si>
    <t>SSSLP/UT.0370-2022</t>
  </si>
  <si>
    <t>SSSLP/UT.0383-2022</t>
  </si>
  <si>
    <t>SSSLP/UT.0363-2022</t>
  </si>
  <si>
    <t>SSSLP/UT.0369-2022</t>
  </si>
  <si>
    <t>SSSLP/UT.0373-2022</t>
  </si>
  <si>
    <t>SSSLP/UT.0378-2022</t>
  </si>
  <si>
    <t>SSSLP/UT.0376-2022</t>
  </si>
  <si>
    <t>SSSLP/UT.0371-2022</t>
  </si>
  <si>
    <t>SSSLP/UT.0374-2022</t>
  </si>
  <si>
    <t>SSSLP/UT.0375-2022</t>
  </si>
  <si>
    <t>SSSLP/UT.0365-2022</t>
  </si>
  <si>
    <t>Mario Alejandro Quintero Lopez</t>
  </si>
  <si>
    <t>MSR Health Consulting SA de CV Guadalupe Mendoza Medrano</t>
  </si>
  <si>
    <t>Sergio Ojeda</t>
  </si>
  <si>
    <t>Ernesto Torres Paniagua</t>
  </si>
  <si>
    <t>Cristopher Hernandez Perales</t>
  </si>
  <si>
    <t>EDGAR GRANADO NIÑOS</t>
  </si>
  <si>
    <t>sebastian hernandez castillo</t>
  </si>
  <si>
    <t>Jesus Elias Torres Martinez</t>
  </si>
  <si>
    <t>Arturo Berlanga</t>
  </si>
  <si>
    <t xml:space="preserve"> José Luis Rodríguez Cabo Flores</t>
  </si>
  <si>
    <t>josé Salvador Quezada Martínez</t>
  </si>
  <si>
    <t>Hugo Artemio Guerrero Zamarrón</t>
  </si>
  <si>
    <t xml:space="preserve"> Ernesto Campas Resendiz</t>
  </si>
  <si>
    <t>Anuar Verastegui Olmo</t>
  </si>
  <si>
    <t>Raúl  López  Guzmán</t>
  </si>
  <si>
    <t>Silvia Laura Contreras Castro</t>
  </si>
  <si>
    <t>Acceso en Salud Lorena de la Vega Avila</t>
  </si>
  <si>
    <t>Acceso en Salud  Tania Garcia Reyes</t>
  </si>
  <si>
    <t xml:space="preserve"> misael hernandez santos</t>
  </si>
  <si>
    <t>Máximo Castro Herrera</t>
  </si>
  <si>
    <t>ENRIQUE Gonzalez</t>
  </si>
  <si>
    <t>Nosotrxs por la Democracia  Mauricio Merino Huerta</t>
  </si>
  <si>
    <t xml:space="preserve"> Julián Capetillo Gómez</t>
  </si>
  <si>
    <t>Lluvia de Hamburguesas</t>
  </si>
  <si>
    <t>Lizbeth del Rocio Mandujano Olvera</t>
  </si>
  <si>
    <t xml:space="preserve">Ariana Espiricueta Ramos
</t>
  </si>
  <si>
    <t>Victor  Valles</t>
  </si>
  <si>
    <t xml:space="preserve"> Teofilo Campos Aguilar</t>
  </si>
  <si>
    <t>Ernesto Payan Hervert</t>
  </si>
  <si>
    <t>Fernando Izar Vega</t>
  </si>
  <si>
    <t>Carlos Enrique Tenorio Hatem</t>
  </si>
  <si>
    <t>DATOS GENERALES Requiero que se me proporcioné la siguiente información relacionada con el listado de su institución: Los datos requeridos son: 1. Nombre Completo de la Institución. 2. Entidad Federativa. 3. Clave CLUES de la Unidad Médica. 4. Dirección donde ubica el Establecimiento. 5. Estatus de Operación de la Unidad Médica. 6. Especialidades que se atienden en su Institución. 7. Total de la Población Derechohabiente en su Institución. 8. Número de Camas Censables. 9. Nivel de Atención de la Unidad Médica. 10. Número de Médicos Generales. 11. Número de Médicos Especialistas. Sin más por el momento agradezco la atención prestada. Muchas gracias.</t>
  </si>
  <si>
    <t>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en archivo (s) electrónico (s) de Excel, el DETALLE ESPECÍFICO de las compras y entradas de MEDICAMENTOS, VACUNAS, LÁCTEOS, ESTUPEFACIENTES Y PSICOTRÓPICOS, realizadas por SERVICIOS DE SALUD EN EL ESTADO, en el MES de ABRIL DE 2022 (01 al 30 de ABRIL). Con el siguiente detalle de información: Servicio o unidad medica donde se entregó el medicamento, mes de compra, tipo de evento (licitación, adjudicación directa o invitación a 3), número del tipo de evento, número de factura o contrato, proveedor que entregó, descripción clara del medicamento, marca o fabricante, CANTIDAD DE PIEZAS, PRECIO UNITARIO E IMPORTE TOTAL POR CADA REGISTRO adquirido. Gracias por su amable atención.¿</t>
  </si>
  <si>
    <t>Requiero que se me proporcioné la siguiente información relacionada con la Amiloidosis con la siguiente clave CIE-10 “E85, E850, E851, E852” en el periodo del 2015 a 2022. Los datos requeridos son: 1. Número de pacientes totales con Amiloidosis. 2. Año 3. Mes 4. CLUES 5. Entidad 6. Unidad Médica de Referencia 7. Días de Estancia 8. Edad Exacta (evitando rangos de edad) 9. Genero 10. Motivo de Egreso 11. Clave CIE-10 12. Nombre de la Afectación Principal 13. Matricula de Médico 14. Especialidad de Médico tratante 15. Fecha de Diagnostico 16. Área de Diagnostico 17. Materiales Utilizados para el Diagnostico 18. Tratamiento de Medicamentos Entregados Favor de proporcionar dicha información en archivo electrónico (Excel). Sin más por el momento agradezco la atención prestada. Muchas gracias.</t>
  </si>
  <si>
    <t xml:space="preserve"> Bu¿en día, por este medio le envío un cordial saludo Para nuestra asociación es de suma relevancia solicitar a su honorable Institución, el  durante el mes de Abril de 2022 (del 1ro al 30 de Abril), entendiéndose por piezas desplazadas como las piezas enviadas o surtidas de almacén a unidades médicas y hospitales. ¿ El detalle de información que se requiere es el siguiente clave de cuadro básico y descripción completa del medicamento, nombre del almacén de donde salió el medicamento, nombre de la unidad médica u hospital que recibió el medicamento, número de piezas totales desplazadas (o enviadas) a cada unidad médica u hospital por cada clave de cuadro básico, nombre del distribuidor que entregó.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 ¿Muchas gracias.</t>
  </si>
  <si>
    <t>PERSONAS AUTORIZADAS Requiero que se me proporcioné la siguiente información relacionada con los directivos y jefes de cada área de su institución u hospital. Los datos requeridos son: 1. Nombre Completo. 2. Área. 3. Cargo o Puesto a Desempeñar. 4. Especialidad. 5. Unidad Médica. 6. CLUES de la Unidad Médica Sin más por el momento agradezco la atención prestada. Muchas gracias.</t>
  </si>
  <si>
    <t>Buen día, por este medio le envío un cordial saludo: Para nuestra asociación es de suma relevancia solicitar a su honorable Institución, el detalle de las piezas de medicamentos (grupos 010, 020, 030 y 040) en inventario del almacén o almacenes estatales de la Secretaría de Salud de San Luis Potosi al cierre del mes de Abril de 2022 (al 30 de Abril), entendiéndose por piezas en inventario las piezas totales en stock o inventario al cierre de mes. El detalle de información que se requiere es el siguiente: clave de cuadro básico y descripción completa del medicamento, nombre del almacén o almacenes donde se encuentran en inventario los medicamentos, número de piezas totales en inventario al cierre de mes de cada clave de cuadro básico.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t>
  </si>
  <si>
    <t>1. Informe de los dictámenes realizados en el mes de Abril del 2022 a la recepción de la solicitud por parte de la COMISIÓN CENTRAL MIXTA DE ESCALAFÓN del los CODIGOS ADMINISTRATIVOS, en donde se especifique el desglose detallado del puntaje de los elementos de evaluación obtenidos por los participantes, así como también los participantes de cada CONVOCATORIA dictaminada. 2. INFORME DE PLAZAS OTORGADAS POR ASIGNACIÓN DIRECTA (SINDICATO O AUTORIDAD) EN EL MES DE ABRIL 2022. Especificando los datos laborales de la persona que genero la vacante y el motivo que genero la vacante, además de los datos laborales de la persona acreedora a la vacante especificando quien otorga la vacante si Autoridad o el Sindicato, mencionar si es de nuevo ingreso el acreedor de la vacante .</t>
  </si>
  <si>
    <t>1. Copia de las ACTAS DE DICTAMEN de los CONCURSOS ESCALAFONARIOS de los CÓDIGOS ADMINISTRATIVOS Realizados por la COMISIÓN CENTRAL MIXTA DE ESCALAFÓN dictaminadas en el mes de abril 2022 2. Copia del informe de las ASIGNACIÓNES DE PLAZAS PIE DE RAMA 2022 Y LAS ACTAS DE DICTAMEN de la Comisión Central Mixta de Escalafón. Especificando Nombre de la Vacante, código, función, motivo de la vacante, lugar de adscripción. Nombre del Ganador de la Vacante, código, función antes de ser acreedor a la vacante, lugar de adscripción antes de ganar la vacante, mencionar si es de nuevo ingreso, y con otorga SINDICATO O AUTORIDAD. (No omito recordar que los datos que se proporcionen sean correctos ) 3. COPIA DE CONVOCATORIAS EMITIDAS ESTE mes de abril del 2022 por parte de la COMISIÓN CENTRAL MIXTA DE ESCALAFÓN</t>
  </si>
  <si>
    <t xml:space="preserve"> 1. Si el Departamento de Salud Mental y Adicciones de esta Secretaría de Salud, cuenta con registro de los centros de rehabilitación de adicciones (drogas y alcoholismo), que operan en la Jurisdicción Sanitaria No. 1. 2. En caso de contar con un registro, en la capital del estado, así como del Municipio de Soledad de Graciano Sánchez, S.L.P. 3. Informe si existe registrode un Centro de Rehabiltación denominado "NAZARETH", ya sea en esta Ciudad o en el Municipio de Soledad de Graciano Sánchez, precisando en todo caso datos de localización (domicilio, teléfono, nombre del encargado, fecha de registro) 4. En caso de existir registro del Centro de Rehabilitación señalando en el punto que antecede, informe si este Depatamento, cuenta con registro de los pacientes atieden y/o reciben terapia y/o tratamiento en dicho Centro y/o Centros.
Datos complementarios: Se anexa solicitud presentada a Servicios de Salud</t>
  </si>
  <si>
    <t>1- Solicito las entregas que realizaron los Proveedores de Medicamentos de cada uno de los medicamentos (Grupos 010, 030 y 040), Vacunas (020) a los diferentes Almacenes o Hospitales durante DICIEMBRE DEL 2021,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ABRIL DEL 2022. Favor de proporcionar dicha información en archivo electrónico (hoja de cálculo Excel).</t>
  </si>
  <si>
    <t>Solicito la siguiente información de cada año que se señala: ¿Cuántos centros de control canino y felino o de zoonosis hay en el estado? ¿Cuánto fue el presupuesto asignado para campañas de vacunación antirrábica en los años 2017, 2018, 2019, 2020, 2021? ¿Cuántas vacunas contra la rabia se aplicaron en los años 2017, 2018, 2019, 2020, 2021? ¿Cuántas dosis de barbitúricos para el aturdimiento se destinaron a la matanza de animales en los centros de control canino y felino o de zoonosis se compraron en los años 2017, 2018, 2019, 2020, 2021? ¿Cuántas visitas de verificación se realizaron en los centros de control canino y felino o de zoonosis por año en el 2017, 2018, 2019, 2020 y 2021 con el objeto de vigilar el cumplimiento de la NOM-033-SAG/ZOO-2014 respecto al aturdimiento y matanza de animales domésticos? ¿Cuántos animales fueron sacrificados por año en el 2017, 2018, 2019, 2020, 2021 en los centros de control canino y felino o de zoonosis?</t>
  </si>
  <si>
    <t>Solicito las entregas que realizaron los Proveedores de Medicamentos de cada uno de los medicamentos (Grupos 010, 030 y 040), Vacunas (020) a los diferentes Almacenes o Hospitales durante ABRIL del 2022,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ABRIL DEL 2022. Favor de proporcionar dicha información en archivo electrónico (hoja de cálculo Excel).</t>
  </si>
  <si>
    <t xml:space="preserve">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me sea proporcionado el número total de CIRUGÍAS BARIÁTRICAS realizadas por los SERVICIOS DE SALUD EN EL ESTADO, durante todo el año 2019, 2020 y 2021 (especificar el número total de cirugías por año). Gracias por su amable atención.</t>
  </si>
  <si>
    <t>¿cuánto gana una enfermera en un municipio?</t>
  </si>
  <si>
    <t xml:space="preserve"> ¿cuánto gana una enfermera en un municipio?</t>
  </si>
  <si>
    <t xml:space="preserve"> A quien corresponda; En archivo adjunto encontrará solicitud de información. En espera de su valiosa respuesta, quedo a sus órdenes. Muchas gracias.</t>
  </si>
  <si>
    <t>Corregir mi nombre en el certificado de vacunacion COVID mi nombre correcto es Hugo Artemio Guerrero Zamarrón pero al descargarlo aparece como Hugo Antonio Guerrero Zamarrón, el segundo nombre esta incorrecto</t>
  </si>
  <si>
    <t xml:space="preserve"> Por este medio solicitamos copia simple electrónica, del expediente correspondiente a la LICITACIÓN PÚBLICA NACIONAL NÚMERO LA-924016995-E7-2022, SERVICIO DE LA SEPARACIÓN, ENVASADO, ALMACENAMIENTO, RECOLECCIÓN, TRANSPORTE, TRATAMIENTO Y DISPOSICIÓN FINAL DE LOS RESIDUOS PELIGROSOS BIOLÓGICO INFECCIOSOS (RPBI)” PARA LAS UNIDADES MÉDICAS Y ADMINISTRATIVAS DE SERVICIOS DE SALUD COMO ORGANISMO DESCENTRALIZADO, DEL ESTADO DE SAN LUIS POTOSÍ; PARA EL EJERCICIO 2022, incluidas la suficiencia presupuestal, oficios de acreditación o justificación del procedimiento, y las propuestas técnicas, legales y económicas de los oferentes del servicio, en el entendido de que la información que sobre el mismo es publica como actas de las juntas o actos correspondientes ala evento de referencia los obtendremos de compranet.
Datos complementarios: el proceso fue publicado en compranet el pasado 21 de abril del 2022, con el numero de expediente 2435333</t>
  </si>
  <si>
    <t>1. Informe anual del número total de gastos de camino pagados y el pago total realizado de los mismos en el año 2021, a los:1.servidores públicos, superiores y Homologados, 2 Mandos Medios y Homologados, 3 Resto del personal, especificando si fueron en el interior del estado y fuera del estado. 2. Informe anual del número total de viáticos pagados y el pago total realizado de los mismos en el año 2021, a los:1.servidores públicos, superiores y Homologados, 2 Mandos Medios y Homologados, 3 Resto del personal, especificando si fueron en el interior del estado y fuera del estado.</t>
  </si>
  <si>
    <t>1. Copia de las actas de las sesiones del COMITÉ TÉCNICO DEL FONDO ESTATAL DE AHORRO CAPITALIZABLE (FEAC), celebradas en los periodos 2019-2020 y periodo 2020-2021, además del periodo 2021-2022. 2. Copia del acta de integración del CONSEJO TÉCNICO DEL FONDO ESTATAL DE AHORRO CAPITALIZABLE VIGENTE..</t>
  </si>
  <si>
    <t>Solicito inversión total para la creación de la nueva central de mezclas , empresa a la que se adjudicaron los servicios de la nueva central de mezclas , y forma de adjudicación</t>
  </si>
  <si>
    <t>Aclaración de certificado vacunación Solo me aparece la 1er dosis y ya tengo 3 Ya hice mi solicitud de aclaración hace 5 meses y no hay respuesta</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</si>
  <si>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2022, solicito atentamente a su Institución y a las personas involucradas en dicho proceso los datos capturados en la plataforma AAMATES (Ambiente para la Administración y Manejo de Atenciones en Salud), entre el 01 de enero 2022 y el 15 de mayo 2022,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Capturas y/o modificaciones realizadas en la plataforma AAMATES o la Programación de la demanda 2022 entre el 01 de enero y el 15 de mayo de 2022 3. Presupuesto destinado por fuente de financiamiento para dicho proceso La presente solicitud se realiza toda vez que han pasado los procesos de investigación de mercados y apertura de fallos de adquisiciones consolidadas para el año 2022 por lo que la presente no implica daños patrimoniales o conflictos de interés. Agradeceremos el envío de la información en archivo de Excel, ya que su descarga desde la plataforma de AAMATES es compatible con dicho software. Sin más por el momento, agradezco sus atenciones y estaré atento a su oportuna respuesta.</t>
  </si>
  <si>
    <t>Buenos días: Por este medio solicito a usted, muy atentamente, EL INVENTARIO Y DESPLAZAMIENTOS DE MEDICAMENTOS Y MATERIAL DE CURACIÓN DEL PERIODO DEL 01 DE ENERO DE 2022 AL 15 DE MAYO DE 2022, dicha entrega de información debe contener: • Nombre de la Institución. • Clave de Cuadro Básico y Diferencial. • Descripción. • Nombre comercial del Medicamento. • Número de Piezas. • Precio Unitario. • Importe. • Proveedor. • Tipo de Compra (Licitación, Adjudicación, Invitación). • Número de Orden (Licitación, Adjudicación, Invitación). • Número de Contrato (Contrato, Licitación o Factura). • CLUES de Destino. • Nombre de la CLUES. • Unidad Compradora (Estado o INSABI). • Fecha de Entrada. SOLICITAMOS DE LA MANERA MÁS ATENTA DICHA INFORMACIÓN SEA ENVÍADA EN FORMATO DE HOJA DE CÁLCULO DE EXCEL. Adjunto a usted ejemplo de la información solicitada, esperando que le sea de utilidad. Agradezco sus atenciones y quedo a la espera de su amable respuesta.</t>
  </si>
  <si>
    <t>Solicito tabulador de sueldos y puestos de la Jurisdicción sanitaria de Tamazunchale. Y solícito cargos y puestos actualmente en funciones de la misma.
Datos complementarios: Jurisdicción de Tamazunchale</t>
  </si>
  <si>
    <t>Solicito tabulador de sueldos y puestos de la Jurisdicción sanitaria de Ciudad Valles y de Tancanhuitz de Santos. Y solícito cargos y puestos actualmente en funciones de la misma.</t>
  </si>
  <si>
    <t>Se solicitan su programa sectorial vigente. Se solicita información sobre los programas, acciones y/o estrategias que se realizan de manera conjunta entre la Secretaría de Educación Pública y la Secretaría de Salud del estado, para atender las problemáticas de salud en los estudiantes de Educación Básica y Educación Media Superior. Así como cualquier documento que permita conocer su descripción, tipo de problema que atiende, tipo de colaboración, recursos establecidos y evaluaciones. Gracias.</t>
  </si>
  <si>
    <t>Se solicita informar sobre los medicamentos recibos en su estado por parte del INSABI o UNOPS del 2019 a la fecha. Favor de especificar -Fecha de recepción -Nombre y presentación de medicamento -Clave -Lote -Caducidad -Número de piezas entregadas</t>
  </si>
  <si>
    <t xml:space="preserve"> 1. Copia de los contratos, convenios firmados por esta institución para que las empresas ETESA, FAMSA MEXICO, S.A DE C.V, MUEBLES AMERICA, FONACOT puedan realizar venta de productos a trabajadores de estos servicios de salud con cargos a la nómina del trabajador.</t>
  </si>
  <si>
    <t>Se solicita amablemente nos proporcionen la siguiente información desagregada desde el año 2020 hasta el 15 de mayo de 2022: 1. ¿Cuántos médicos internos son nacionales y cuántos son extranjeros? 2. ¿De qué nacionalidades son los médicos internos extranjeros? 3. ¿Cuántos médicos residentes son nacionales y cuántos extranjeros? Desagregar por año de residencia 4. ¿De qué nacionalidades son los médicos residentes? Desagregados por año de residencia Solicitamos se nos brinde esta información del siguiente hospital: 1. HOSPITAL CENTRAL DR. IGNACIO MORONES PRIETO</t>
  </si>
  <si>
    <t xml:space="preserve"> COPIA DIGITAL DE TODOS LOS DOCUMENTOS QUE OBREN EN LOS ARCHIVOS DE SU ORGANISMO RESPONSABLE DE RECURSOS HUMANOS, CONTRATACION DE PERSONAS O COMO SE DENOMINE EL RESPONSABLE DE RECLUTAMIENTO Y SELECCION DEL PERSONAL</t>
  </si>
  <si>
    <t>COPIA EN FORMATO DIGITAL DEL ULTIMO PAGO DE PREDIAL DE TODOS LOS INMUEBLES QUE POSEA EL SUJETO OBLIGADO Y SI ES EL CASO, DOCUMENTO QUE ACREDITE EL PAGO DE LA RENTA DE TODOS INMUEBLES QUE ARRENDA EL SUJETO OBLIGADO</t>
  </si>
  <si>
    <t xml:space="preserve"> "Se solicita de la manera más atenta que nos proporcionen la información de los siguientes numerales relativa a todas las unidades hospitalarias y de salud de la dependencia: 1. El número total de recetas emitidas, en el periodo comprendido de enero 2017 a abril 2022, desagregadas mensualmente y por nivel de atención médica; 2. El número de recetas completamente surtidas, detalladas mensualmente y por nivel de atención médica, en el periodo comprendido de enero 2017 a abril 2022; 3. El número de recetas parcialmente surtidas, detalladas mensualmente, en el periodo comprendido de enero de 2017 a abril 2022 por nivel de atención médica; 4. El número de recetas no surtidas, detalladas mensualmente, en el periodo comprendido de enero de 2017 a abril 2022, por nivel de atención médica. "</t>
  </si>
  <si>
    <t>solicito los documentos con la información actualizada siguiente de la secretaria de salud documento donde contenga la información sobre el personal que labora dentro de la secretaria, los recursos materiales y recursos financieros. también solicito el manual de organización de la secretaria. además de los mecanismos de control y evaluación.
Datos complementarios: solicito la información directamente de la secretaria de salud</t>
  </si>
  <si>
    <t xml:space="preserve"> Se solicita de la manera más atenta que nos proporcionen la siguiente información: 1. El desglose de reportes,quejas, inconformidades o similares recibidas en los diferentes medios de captación formales (buzones, correo institucional, módulo de atención, etc. ) e informales (redes sociales) por concepto referente al ""no surtimiento de recetas o medicamentos"" y/o ""desabasto de medicinas"" y/o “desabasto de insumos médicos” o algún otro símil, que incluya la fecha de la queja, la clave del medicamento o insumo, la unidad médica y el nivel de atención comprendidas en el periodo de enero 2017 a abril 2022. 2. ¿Su dependencia cuenta con vías para presentar quejas, reportes, inconformidades, o similares que sean accesibles a personas con alguna discapacidad, no sepan leer o hablen un idioma distinto al español? 3. En caso de afirmativa, describa cuáles vías.</t>
  </si>
  <si>
    <t>1. Informe de DICTAMENES DE CONCURSOS ESCALAFONARIOS realizados por la Comisión Central Mixta de Escalafon en el mes de MAYO, en donde se especifiquen todos los elementos de evaluación y los puntajes obtenidos por los participantes en cada una de los concursos escalafonarios dictaminados. 2. Informe de la asignación de plazas pie de rama otorgadas en el mes de Mayo, especificando Nombre de quien genero la vacante, motivo de la vacante, código, funcion, lugar de adscripción, así como los datos de acreedor de la vacante: Nombre , código, función, lugar de adscripción antes de tomar la vacante, mencionar si es de nuevo ingreso, y quien otorga la vacante sindicato o autoridad.</t>
  </si>
  <si>
    <t>Solicito una lista de los medicamentos caducados del período del 01 de junio de 2021 al 22 de mayo de 2022, especificando nombre del producto, cantidad y precio.</t>
  </si>
  <si>
    <t>1. Informe de trabajadores que cuenta con licencia sindical asignadas a la sección 33 del SNTSA a la fecha de la recepción de la presente solicitud, especificando NOMBRE DEL SERVIDOR PÚBLICO, CÓDIGO-FUNCION, LUGAR DE ADSCRIPCIÓN, Y AÑOS DE LICENCIA SINDICAL EN SU VIDA LABORAL, ADEMAS DEL SUELDO NETO PERCIBIDO POR LOS MISMOS.</t>
  </si>
  <si>
    <t>1. Informe del total del presupuesto federal asignado a estos servicios de salud en 2022, se anexa documento del requerimiento de la información. 2. Informe del total del presupuesto ESTATAL asignado a Estos servicios de salud por partida PRESUPUESTAL de asignación. 3. Informe del presupuesto total para la operación de los programas de salud de estos servicios de salud.</t>
  </si>
  <si>
    <t>1.Calendario de Reuniones de las H. Juntas de Gobierno del Organismo Público Descentralizado Servicios de Salud de SLP. 2. Copia de las Actas de las Reuniones ya celebradas de las H. Juntas de Gobierno de estos servicios se salud.</t>
  </si>
  <si>
    <t xml:space="preserve"> Se solicita de la manera más atenta nos brinden la siguiente información del HOSPITAL CENTRAL DR. IGNACIO MORONES PRIETO: 1. La normativa (leyes, reglamentos, manuales, circulares, normas, etc) que rige los derechos y obligaciones de las y los médicos en formación de pregrado (internos y de servicio social) y residentes ( especialidad y subespecialidades)en su institución. Dichos instrumentos se los pedimos adjuntos en formato PDF. No solo queremos que nos enlisten la normativa, sino tambien que no las compartan.</t>
  </si>
  <si>
    <t xml:space="preserve"> 1.Copia del acuerdo que se establece como vigente por estos servicios de salud para el otorgamiento de los días de descanso por laborar en nocivos peligrosas, y los cuales están determinados por el reglamento de seguridad e higiene en el trabajo y el manual de la materia. 2. Copia del acuerdo que se considera vigente por estos servicios de salud para el pago por concepto de gastos de camino, y por el cual éste derecho no se paga de acuerdo a los establecido en las CGT de la secretaria de salud. 3. Copia del Acuerdo vigente por el cual estos servicios de salud no pagan el tiempo extraordinario trabajado, y se establece como pago el tiempo por tiempo.</t>
  </si>
  <si>
    <t>SSSLP/UT.0362-2022</t>
  </si>
  <si>
    <t>SSSLP/UT.0382-2022</t>
  </si>
  <si>
    <t>SSSLP/UT.0384-2022</t>
  </si>
  <si>
    <t>SSSLP/UT.0381-2022</t>
  </si>
  <si>
    <t>SSSLP/UT.0396-2022</t>
  </si>
  <si>
    <t>SSSLP/UT.0385-2022</t>
  </si>
  <si>
    <t>SSSLP/UT.0398-2022</t>
  </si>
  <si>
    <t>SSSLP/UT.0386-2022</t>
  </si>
  <si>
    <t>SSSLP/UT.0387-2022</t>
  </si>
  <si>
    <t>SSSLP/UT.0394-2022</t>
  </si>
  <si>
    <t>SSSLP/UT.0367-2022</t>
  </si>
  <si>
    <t>SSSLP/UT.0366-2022</t>
  </si>
  <si>
    <t>SSSLP/UT.0400-2022</t>
  </si>
  <si>
    <t>SSSLP/UT.0399-2022</t>
  </si>
  <si>
    <t>SSSLP/UT.0380-2022</t>
  </si>
  <si>
    <t>SSSLP/UT.0397-2022</t>
  </si>
  <si>
    <t>SSSLP/UT.0368-2022</t>
  </si>
  <si>
    <t>SSSLP/UT.0392-2022</t>
  </si>
  <si>
    <t>SSSLP/UT.0390-2022</t>
  </si>
  <si>
    <t>SSSLP/UT.0391-2022</t>
  </si>
  <si>
    <t>SSSLP/UT.0395-2022</t>
  </si>
  <si>
    <t>SSSLP/UT.0372-2022</t>
  </si>
  <si>
    <t>SSSLP/UT.0405-2022</t>
  </si>
  <si>
    <t>SSSLP/UT.0406-2022</t>
  </si>
  <si>
    <t>SSSLP/UT.0379-2022</t>
  </si>
  <si>
    <t>SSSLP/UT.0411-2022</t>
  </si>
  <si>
    <t>SSSLP/UT.0404-2022</t>
  </si>
  <si>
    <t>SSSLP/UT.0423-2022</t>
  </si>
  <si>
    <t>SSSLP/UT.0393-2022</t>
  </si>
  <si>
    <t>SSSLP/UT.0403-2022</t>
  </si>
  <si>
    <t>SSSLP/UT.0402-2022</t>
  </si>
  <si>
    <t>SSSLP/UT.0415-2022</t>
  </si>
  <si>
    <t>SSSLP/UT.0419-2022</t>
  </si>
  <si>
    <t>SSSLP/UT.0422-2022</t>
  </si>
  <si>
    <t>SSSLP/UT.0407-2022</t>
  </si>
  <si>
    <t>SSSLP/UT.0414-2022</t>
  </si>
  <si>
    <t>SSSLP/UT.0420-2022</t>
  </si>
  <si>
    <t>SSSLP/UT.0421-2022</t>
  </si>
  <si>
    <t>Se solicita amablemente que nos proporcionen el número de médicos internos que están registrados y el número de residentes desagregados por especialidad, y por año de residencia registrados en el HOSPITAL CENTRAL DR. IGNACIO MORONES PRIETO en los años 22020, 2021 y hasta el 15 de mayo del 2022.</t>
  </si>
  <si>
    <t>Solicito de la manera mas atenta que sean agregados los siguientes datos en la 2° dosis: Fecha de aplicación Marca de vacuna Lote de vacuna Lo requiero para poder realizar viaje al extranjero. Datos complementarios: Fecha de aplicación 22/06/2021 Marca de vacuna Pfizer Lote de vacuna FA 9090 Adjunto al presente comprobante de vacuna</t>
  </si>
  <si>
    <t>se solicita un resumen clinico de mi persona
Datos complementarios: nombre: SEBASTIAN HERNANDEZ CASTILLO NUMERO DE SEGURO SOCIAL: xxxxxxxxxxxxxxxxx CURP: xxxxxxxxxxxxxxxxxx</t>
  </si>
  <si>
    <t>Requiero mi certificado de vacunación, realice la aplicacion de dos dosis y al solicitar el certificado me dice que no hay registros de vacunacion con mi curp la cual es xxxxxxxxxxxxxxxxxx</t>
  </si>
  <si>
    <t>Mi certificado de vacunación no cuenta con la segunda dosis registrada, sin embargo, yo me apliqué la segunda dosis el 29 de octubre de 2021 con Astra Zeneca y lote 77970, mi curp es xxxxxxxxxxxxxxxxxx favor de corregirlo para poder viajar. Gracias
Datos complementarios: Curp: xxxxxxxxxxxxxxxxxx Folio de registro de MiVacuna: A30-55427246</t>
  </si>
  <si>
    <t xml:space="preserve"> Mi solicitud es sobre el tema del certificado de vacunación covid 19, ya he solicitado la generación de mi certificado en el celular mediante whatsapp y en la pagina asignada por el gobierno pero no he tenido éxito, en los dos casos me mandan errores que no me permiten avanzar para la generación de mi certificado, me he sentido frustrado por no poder generar mi certificado ya que tengo planes de viajar y no lo puedo hacer sin el certificado, es por eso que acudo a estas instancias para solicitar de su apoyo y su gran ayuda para poder generar mi certificado de vacunación
Datos complementarios: MISAEL HERNANDEZ SANTOS xxxxxxxxxxxxxxxxxx EMPRESA xxxxxxxxxxxxxxxxxx SAN LUIS POTOSI TELEFONO MOVIL: xxxxxxxxxxxxxxxxxx CORREO ELECTRONICO:xxxxxxxxxxxxxxxxxx@hotmail.com</t>
  </si>
  <si>
    <t>Solicito de manera atenta y respetuosa, los comprobantes, estados de cuenta recibos y/o cualquier documento oficial que acredite el deposito, tranferecia y/o cualquier movimiento que corresponda a un ingreso de la Secretaría de Salud de San Luis Potosí, y/o Servicios de Salud de San Luis Potosí, y/o Secretaría de Finanzas, y/o Fiscalía General del Estado, y/o cualquier otra dependencia, organismo, institución y/u oficina del Gobierno Estatal por concepto de "devolución de dinero por parte de ex funcionarios de la administración 2015 - 2021", y/o cualquier otro concepto que acredite la existencia de recursos, los cuales, el C. Gobernador del Estado de San Luis Potosí, Ricardo Gallardo Cardona, aseguró el día 12 de mayo de 2022, habrían sido restituido a las arcas estatales por parte de exfuncionarios de Servicios de Salud, y que alcanzaría los 30 millones de pesos.</t>
  </si>
  <si>
    <t>Jesús Ramírez Jurado</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</si>
</sst>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sz val="12"/>
      <color theme="1"/>
      <name val="Arial"/>
      <family val="2"/>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bottom style="thin">
        <color theme="4" tint="0.39997558519241921"/>
      </bottom>
      <diagonal/>
    </border>
  </borders>
  <cellStyleXfs count="3">
    <xf numFmtId="0" fontId="0" fillId="0" borderId="0"/>
    <xf numFmtId="0" fontId="5" fillId="7" borderId="11" applyNumberFormat="0" applyFont="0" applyAlignment="0" applyProtection="0"/>
    <xf numFmtId="0" fontId="1" fillId="0" borderId="0"/>
  </cellStyleXfs>
  <cellXfs count="53">
    <xf numFmtId="0" fontId="0" fillId="0" borderId="0" xfId="0"/>
    <xf numFmtId="0" fontId="3" fillId="0" borderId="0" xfId="0" applyFont="1"/>
    <xf numFmtId="0" fontId="0" fillId="0" borderId="0" xfId="0" applyAlignment="1">
      <alignment vertical="top"/>
    </xf>
    <xf numFmtId="0" fontId="6" fillId="2" borderId="0" xfId="0" applyFont="1" applyFill="1" applyAlignment="1">
      <alignment horizontal="center" vertical="center"/>
    </xf>
    <xf numFmtId="0" fontId="7"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3" fillId="3"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7" fillId="0" borderId="0" xfId="0" applyFont="1"/>
    <xf numFmtId="0" fontId="0" fillId="0" borderId="0" xfId="0" applyAlignment="1">
      <alignment horizontal="center" vertical="top"/>
    </xf>
    <xf numFmtId="0" fontId="13" fillId="5" borderId="0" xfId="0" applyFont="1" applyFill="1" applyAlignment="1">
      <alignment horizontal="center" vertical="top"/>
    </xf>
    <xf numFmtId="0" fontId="13" fillId="0" borderId="3" xfId="0" applyFont="1" applyBorder="1" applyAlignment="1">
      <alignment horizontal="center" vertical="top"/>
    </xf>
    <xf numFmtId="0" fontId="0" fillId="0" borderId="0" xfId="0" applyBorder="1" applyAlignment="1">
      <alignment horizontal="center" vertical="center"/>
    </xf>
    <xf numFmtId="0" fontId="3" fillId="0" borderId="0" xfId="0" applyFont="1" applyFill="1" applyBorder="1" applyAlignment="1">
      <alignment horizontal="center" vertical="center" wrapText="1"/>
    </xf>
    <xf numFmtId="0" fontId="8" fillId="3" borderId="4" xfId="0" applyFont="1" applyFill="1" applyBorder="1" applyAlignment="1">
      <alignment horizontal="center" vertical="top" wrapText="1"/>
    </xf>
    <xf numFmtId="0" fontId="3" fillId="0" borderId="0" xfId="0" applyFont="1" applyAlignment="1">
      <alignment horizontal="left"/>
    </xf>
    <xf numFmtId="0" fontId="7" fillId="0" borderId="0" xfId="0" applyFont="1" applyAlignment="1">
      <alignment horizontal="center" vertical="center" wrapText="1"/>
    </xf>
    <xf numFmtId="0" fontId="7" fillId="0" borderId="0" xfId="0" applyFont="1" applyAlignment="1">
      <alignment horizontal="center" vertical="top"/>
    </xf>
    <xf numFmtId="0" fontId="9"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8" fillId="6" borderId="0" xfId="0" applyFont="1" applyFill="1" applyAlignment="1">
      <alignment horizontal="center"/>
    </xf>
    <xf numFmtId="14" fontId="8"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7" fillId="0" borderId="4" xfId="0" applyFont="1" applyBorder="1" applyAlignment="1">
      <alignment vertical="top" wrapText="1"/>
    </xf>
    <xf numFmtId="0" fontId="0" fillId="0" borderId="0" xfId="0" applyBorder="1"/>
    <xf numFmtId="0" fontId="7" fillId="0" borderId="12" xfId="0" applyFont="1" applyBorder="1" applyAlignment="1">
      <alignment horizontal="left" vertical="top" wrapText="1"/>
    </xf>
    <xf numFmtId="0" fontId="0" fillId="0" borderId="0" xfId="0" applyBorder="1" applyAlignment="1">
      <alignment horizontal="center" vertical="top"/>
    </xf>
    <xf numFmtId="0" fontId="7" fillId="0" borderId="0" xfId="0" applyFont="1" applyBorder="1"/>
    <xf numFmtId="1" fontId="19" fillId="8" borderId="13" xfId="0" applyNumberFormat="1" applyFont="1" applyFill="1" applyBorder="1"/>
    <xf numFmtId="0" fontId="0" fillId="0" borderId="2" xfId="0" applyBorder="1" applyAlignment="1">
      <alignment horizontal="center"/>
    </xf>
    <xf numFmtId="0" fontId="0" fillId="0" borderId="2" xfId="0" applyBorder="1" applyAlignment="1">
      <alignment horizontal="center" vertical="center"/>
    </xf>
    <xf numFmtId="0" fontId="8" fillId="6" borderId="0" xfId="0" applyFont="1" applyFill="1"/>
    <xf numFmtId="0" fontId="8" fillId="6" borderId="0" xfId="0" applyFont="1" applyFill="1" applyAlignment="1">
      <alignment wrapText="1"/>
    </xf>
    <xf numFmtId="0" fontId="11" fillId="6" borderId="1" xfId="1" applyFont="1" applyFill="1" applyBorder="1" applyAlignment="1">
      <alignment horizontal="left" vertical="center"/>
    </xf>
    <xf numFmtId="0" fontId="12" fillId="0" borderId="0" xfId="0" applyFont="1" applyBorder="1" applyAlignment="1">
      <alignment horizontal="left" vertical="center"/>
    </xf>
    <xf numFmtId="0" fontId="0" fillId="0" borderId="0" xfId="0" applyAlignment="1">
      <alignment horizontal="left"/>
    </xf>
    <xf numFmtId="0" fontId="7" fillId="0" borderId="0" xfId="0" applyFont="1" applyAlignment="1">
      <alignment horizontal="left" vertical="center" wrapText="1"/>
    </xf>
    <xf numFmtId="0" fontId="8" fillId="6" borderId="0" xfId="0" applyFont="1" applyFill="1" applyAlignment="1">
      <alignment horizontal="left"/>
    </xf>
    <xf numFmtId="0" fontId="17" fillId="0" borderId="0" xfId="0" applyFont="1" applyAlignment="1">
      <alignment horizontal="center" vertical="top"/>
    </xf>
    <xf numFmtId="0" fontId="13" fillId="0" borderId="3" xfId="0" applyFont="1" applyBorder="1" applyAlignment="1">
      <alignment horizontal="left" vertical="top" wrapText="1"/>
    </xf>
    <xf numFmtId="0" fontId="13" fillId="5" borderId="8" xfId="0" applyFont="1" applyFill="1" applyBorder="1" applyAlignment="1">
      <alignment horizontal="center"/>
    </xf>
    <xf numFmtId="0" fontId="0" fillId="0" borderId="0" xfId="0" applyAlignment="1">
      <alignment horizontal="center" vertical="center" wrapText="1"/>
    </xf>
    <xf numFmtId="0" fontId="2" fillId="0" borderId="0" xfId="0" applyFont="1" applyAlignment="1">
      <alignment horizontal="center" wrapText="1"/>
    </xf>
    <xf numFmtId="0" fontId="15" fillId="0" borderId="9" xfId="0" applyFont="1" applyBorder="1" applyAlignment="1">
      <alignment horizontal="center" vertical="center" wrapText="1"/>
    </xf>
    <xf numFmtId="0" fontId="15" fillId="0" borderId="0" xfId="0" applyFont="1" applyAlignment="1">
      <alignment horizontal="center" vertical="center" wrapText="1"/>
    </xf>
    <xf numFmtId="0" fontId="15" fillId="0" borderId="10" xfId="0" applyFont="1" applyBorder="1" applyAlignment="1">
      <alignment horizontal="left" vertical="center" wrapText="1"/>
    </xf>
    <xf numFmtId="0" fontId="15" fillId="0" borderId="0" xfId="0" applyFont="1" applyBorder="1" applyAlignment="1">
      <alignment horizontal="left" vertical="center" wrapText="1"/>
    </xf>
    <xf numFmtId="0" fontId="0" fillId="0" borderId="0" xfId="0" applyAlignment="1">
      <alignment horizontal="center"/>
    </xf>
  </cellXfs>
  <cellStyles count="3">
    <cellStyle name="Normal" xfId="0" builtinId="0"/>
    <cellStyle name="Normal 2" xfId="2"/>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81" totalsRowShown="0" headerRowDxfId="13">
  <autoFilter ref="A9:M81"/>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E42"/>
  <sheetViews>
    <sheetView showGridLines="0" topLeftCell="A7" zoomScaleNormal="100" workbookViewId="0">
      <selection activeCell="G17" sqref="G17"/>
    </sheetView>
  </sheetViews>
  <sheetFormatPr baseColWidth="10" defaultColWidth="11.42578125" defaultRowHeight="12.75" x14ac:dyDescent="0.2"/>
  <cols>
    <col min="1" max="1" width="11.42578125" style="10"/>
    <col min="2" max="2" width="12" style="10" customWidth="1"/>
    <col min="3" max="3" width="90.85546875" customWidth="1"/>
  </cols>
  <sheetData>
    <row r="1" spans="1:5" ht="25.5" x14ac:dyDescent="0.35">
      <c r="A1" s="11" t="s">
        <v>0</v>
      </c>
      <c r="B1" s="11" t="s">
        <v>1</v>
      </c>
      <c r="C1" s="45" t="s">
        <v>2</v>
      </c>
      <c r="D1" s="45"/>
      <c r="E1" s="45"/>
    </row>
    <row r="2" spans="1:5" ht="85.5" customHeight="1" x14ac:dyDescent="0.2">
      <c r="A2" s="12">
        <v>34</v>
      </c>
      <c r="B2" s="12" t="s">
        <v>3</v>
      </c>
      <c r="C2" s="44" t="s">
        <v>4</v>
      </c>
      <c r="D2" s="44"/>
      <c r="E2" s="44"/>
    </row>
    <row r="3" spans="1:5" ht="64.5" customHeight="1" x14ac:dyDescent="0.2">
      <c r="A3" s="12">
        <v>54</v>
      </c>
      <c r="B3" s="12" t="s">
        <v>5</v>
      </c>
      <c r="C3" s="44" t="s">
        <v>6</v>
      </c>
      <c r="D3" s="44"/>
      <c r="E3" s="44"/>
    </row>
    <row r="4" spans="1:5" ht="69" customHeight="1" x14ac:dyDescent="0.2">
      <c r="A4" s="12">
        <v>54</v>
      </c>
      <c r="B4" s="12" t="s">
        <v>7</v>
      </c>
      <c r="C4" s="44" t="s">
        <v>8</v>
      </c>
      <c r="D4" s="44"/>
      <c r="E4" s="44"/>
    </row>
    <row r="10" spans="1:5" ht="15.75" x14ac:dyDescent="0.2">
      <c r="B10" s="43" t="s">
        <v>46</v>
      </c>
      <c r="C10" s="43"/>
    </row>
    <row r="12" spans="1:5" x14ac:dyDescent="0.2">
      <c r="B12" s="18"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27" t="s">
        <v>60</v>
      </c>
    </row>
    <row r="23" spans="2:3" x14ac:dyDescent="0.2">
      <c r="B23" s="10">
        <v>11</v>
      </c>
      <c r="C23" s="9" t="s">
        <v>61</v>
      </c>
    </row>
    <row r="24" spans="2:3" x14ac:dyDescent="0.2">
      <c r="B24" s="31">
        <v>12</v>
      </c>
      <c r="C24" s="32" t="s">
        <v>59</v>
      </c>
    </row>
    <row r="26" spans="2:3" ht="15.75" x14ac:dyDescent="0.2">
      <c r="B26" s="43" t="s">
        <v>45</v>
      </c>
      <c r="C26" s="43"/>
    </row>
    <row r="28" spans="2:3" x14ac:dyDescent="0.2">
      <c r="B28" s="18"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3" t="s">
        <v>47</v>
      </c>
      <c r="C34" s="43"/>
    </row>
    <row r="36" spans="2:3" x14ac:dyDescent="0.2">
      <c r="B36" s="18"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s="27" t="s">
        <v>52</v>
      </c>
    </row>
    <row r="42" spans="2:3" x14ac:dyDescent="0.2">
      <c r="B42" s="10">
        <v>6</v>
      </c>
      <c r="C42" s="27" t="s">
        <v>54</v>
      </c>
    </row>
  </sheetData>
  <mergeCells count="7">
    <mergeCell ref="B34:C34"/>
    <mergeCell ref="C2:E2"/>
    <mergeCell ref="C3:E3"/>
    <mergeCell ref="C4:E4"/>
    <mergeCell ref="C1:E1"/>
    <mergeCell ref="B26:C26"/>
    <mergeCell ref="B10:C10"/>
  </mergeCells>
  <phoneticPr fontId="4" type="noConversion"/>
  <pageMargins left="0.75" right="0.75" top="1" bottom="1" header="0" footer="0"/>
  <pageSetup scale="65"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85"/>
  <sheetViews>
    <sheetView showGridLines="0" tabSelected="1" zoomScaleNormal="100" workbookViewId="0">
      <selection activeCell="D5" sqref="D5"/>
    </sheetView>
  </sheetViews>
  <sheetFormatPr baseColWidth="10" defaultColWidth="9.140625" defaultRowHeight="14.25" customHeight="1" x14ac:dyDescent="0.2"/>
  <cols>
    <col min="1" max="1" width="20.85546875" style="5" bestFit="1" customWidth="1"/>
    <col min="2" max="2" width="68.140625" style="40" bestFit="1" customWidth="1"/>
    <col min="3" max="3" width="20.140625" customWidth="1"/>
    <col min="4" max="4" width="54.7109375" customWidth="1"/>
    <col min="5" max="5" width="19" customWidth="1"/>
    <col min="6" max="6" width="82.140625" customWidth="1"/>
    <col min="7" max="7" width="21.7109375" bestFit="1" customWidth="1"/>
    <col min="8" max="8" width="28" customWidth="1"/>
    <col min="9" max="9" width="16.85546875" customWidth="1"/>
    <col min="10" max="10" width="27" customWidth="1"/>
    <col min="11" max="11" width="19" bestFit="1" customWidth="1"/>
    <col min="12" max="13" width="17.5703125" hidden="1" customWidth="1"/>
    <col min="14" max="14" width="46.5703125" bestFit="1" customWidth="1"/>
    <col min="15" max="253" width="11.42578125" customWidth="1"/>
  </cols>
  <sheetData>
    <row r="1" spans="1:14" ht="25.5" x14ac:dyDescent="0.2">
      <c r="A1" s="3" t="s">
        <v>24</v>
      </c>
      <c r="B1" s="38">
        <v>5</v>
      </c>
      <c r="C1" s="48" t="s">
        <v>25</v>
      </c>
      <c r="D1" s="49"/>
      <c r="F1" s="3" t="s">
        <v>26</v>
      </c>
      <c r="G1" s="7" t="s">
        <v>27</v>
      </c>
      <c r="H1" s="6">
        <f>COUNTIF(Formato!$L$10:$L$81,B1)</f>
        <v>54</v>
      </c>
      <c r="I1" s="50" t="s">
        <v>28</v>
      </c>
      <c r="J1" s="51"/>
      <c r="K1" s="51"/>
      <c r="L1" s="51"/>
    </row>
    <row r="2" spans="1:14" ht="26.25" thickBot="1" x14ac:dyDescent="0.25">
      <c r="B2" s="39" t="str">
        <f>IF(B1&gt;0, CHOOSE(B1,"Enero", "Febrero", "Marzo", "Abril", "Mayo", "Junio", "Julio", "Agosto","Septiembre","Octubre","Noviembre","Diciembre"),"Escriba arriba número de mes a reportar")</f>
        <v>Mayo</v>
      </c>
      <c r="F2" s="4"/>
      <c r="G2" s="8" t="s">
        <v>29</v>
      </c>
      <c r="H2" s="6">
        <f>COUNTIF(Formato!$M$10:$M$81,B1)</f>
        <v>55</v>
      </c>
      <c r="I2" s="50" t="s">
        <v>30</v>
      </c>
      <c r="J2" s="51"/>
      <c r="K2" s="51"/>
      <c r="L2" s="51"/>
    </row>
    <row r="3" spans="1:14" ht="19.5" customHeight="1" thickBot="1" x14ac:dyDescent="0.25">
      <c r="A3" s="3" t="s">
        <v>31</v>
      </c>
      <c r="B3" s="38">
        <v>2022</v>
      </c>
      <c r="D3" s="4"/>
      <c r="E3" s="14"/>
      <c r="F3" s="13"/>
      <c r="M3" s="19" t="s">
        <v>32</v>
      </c>
      <c r="N3" s="29"/>
    </row>
    <row r="4" spans="1:14" ht="12.75" x14ac:dyDescent="0.2">
      <c r="M4" s="20">
        <v>1</v>
      </c>
      <c r="N4" s="30" t="s">
        <v>33</v>
      </c>
    </row>
    <row r="5" spans="1:14" ht="76.5" customHeight="1" thickBot="1" x14ac:dyDescent="0.25">
      <c r="F5" s="9"/>
      <c r="M5" s="21">
        <v>2</v>
      </c>
      <c r="N5" s="28" t="s">
        <v>34</v>
      </c>
    </row>
    <row r="6" spans="1:14" ht="14.25" customHeight="1" x14ac:dyDescent="0.25">
      <c r="A6" s="47" t="s">
        <v>35</v>
      </c>
      <c r="B6" s="47"/>
      <c r="C6" s="47"/>
      <c r="D6" s="47"/>
      <c r="E6" s="47"/>
      <c r="F6" s="47"/>
      <c r="G6" s="47"/>
      <c r="H6" s="47"/>
      <c r="I6" s="47"/>
    </row>
    <row r="7" spans="1:14" ht="14.25" customHeight="1" x14ac:dyDescent="0.2">
      <c r="D7" s="52" t="s">
        <v>62</v>
      </c>
      <c r="E7" s="52"/>
      <c r="F7" s="52"/>
    </row>
    <row r="9" spans="1:14" s="2" customFormat="1" ht="36" customHeight="1" thickBot="1" x14ac:dyDescent="0.25">
      <c r="A9" s="17" t="s">
        <v>51</v>
      </c>
      <c r="B9" s="41" t="s">
        <v>57</v>
      </c>
      <c r="C9" s="24" t="s">
        <v>36</v>
      </c>
      <c r="D9" s="17" t="s">
        <v>37</v>
      </c>
      <c r="E9" s="24" t="s">
        <v>20</v>
      </c>
      <c r="F9" s="24" t="s">
        <v>9</v>
      </c>
      <c r="G9" s="24" t="s">
        <v>38</v>
      </c>
      <c r="H9" s="26" t="s">
        <v>56</v>
      </c>
      <c r="I9" s="24" t="s">
        <v>39</v>
      </c>
      <c r="J9" s="25" t="s">
        <v>58</v>
      </c>
      <c r="K9" s="24" t="s">
        <v>40</v>
      </c>
      <c r="L9" s="15" t="s">
        <v>41</v>
      </c>
      <c r="M9" s="15" t="s">
        <v>42</v>
      </c>
    </row>
    <row r="10" spans="1:14" ht="14.25" customHeight="1" x14ac:dyDescent="0.2">
      <c r="A10" s="33">
        <v>241230322000248</v>
      </c>
      <c r="B10" s="42" t="s">
        <v>68</v>
      </c>
      <c r="C10" s="23">
        <v>44648</v>
      </c>
      <c r="D10" s="37" t="s">
        <v>69</v>
      </c>
      <c r="E10" s="22" t="s">
        <v>23</v>
      </c>
      <c r="F10" s="36" t="s">
        <v>17</v>
      </c>
      <c r="G10" s="23">
        <v>44683</v>
      </c>
      <c r="H10" s="23" t="s">
        <v>71</v>
      </c>
      <c r="I10" s="36">
        <v>0</v>
      </c>
      <c r="J10" s="36" t="s">
        <v>49</v>
      </c>
      <c r="K10" s="36">
        <v>0</v>
      </c>
      <c r="L10" s="34">
        <f>IF(Formato!$C10&lt;&gt;"",MONTH(C10),"")</f>
        <v>3</v>
      </c>
      <c r="M10" s="35">
        <f>IF(Formato!$G10&lt;&gt;"",MONTH(G10),"")</f>
        <v>5</v>
      </c>
    </row>
    <row r="11" spans="1:14" ht="14.25" customHeight="1" x14ac:dyDescent="0.2">
      <c r="A11" s="33">
        <v>241230322000266</v>
      </c>
      <c r="B11" s="42" t="s">
        <v>67</v>
      </c>
      <c r="C11" s="23">
        <v>44651</v>
      </c>
      <c r="D11" s="37" t="s">
        <v>70</v>
      </c>
      <c r="E11" s="22" t="s">
        <v>23</v>
      </c>
      <c r="F11" s="36" t="s">
        <v>17</v>
      </c>
      <c r="G11" s="23">
        <v>44687</v>
      </c>
      <c r="H11" s="23" t="s">
        <v>103</v>
      </c>
      <c r="I11" s="36">
        <v>0</v>
      </c>
      <c r="J11" s="36" t="s">
        <v>49</v>
      </c>
      <c r="K11" s="36">
        <v>0</v>
      </c>
      <c r="L11" s="34">
        <f>IF(Formato!$C11&lt;&gt;"",MONTH(C11),"")</f>
        <v>3</v>
      </c>
      <c r="M11" s="35">
        <f>IF(Formato!$G11&lt;&gt;"",MONTH(G11),"")</f>
        <v>5</v>
      </c>
    </row>
    <row r="12" spans="1:14" ht="14.25" customHeight="1" x14ac:dyDescent="0.2">
      <c r="A12" s="33">
        <v>241230322000291</v>
      </c>
      <c r="B12" s="42" t="s">
        <v>72</v>
      </c>
      <c r="C12" s="23">
        <v>44669</v>
      </c>
      <c r="D12" s="37" t="s">
        <v>85</v>
      </c>
      <c r="E12" s="22" t="s">
        <v>23</v>
      </c>
      <c r="F12" s="36" t="s">
        <v>15</v>
      </c>
      <c r="G12" s="23">
        <v>44699</v>
      </c>
      <c r="H12" s="23"/>
      <c r="I12" s="36">
        <v>0</v>
      </c>
      <c r="J12" s="36" t="s">
        <v>49</v>
      </c>
      <c r="K12" s="36">
        <v>0</v>
      </c>
      <c r="L12" s="34">
        <f>IF(Formato!$C12&lt;&gt;"",MONTH(C12),"")</f>
        <v>4</v>
      </c>
      <c r="M12" s="35">
        <f>IF(Formato!$G12&lt;&gt;"",MONTH(G12),"")</f>
        <v>5</v>
      </c>
    </row>
    <row r="13" spans="1:14" ht="14.25" customHeight="1" x14ac:dyDescent="0.2">
      <c r="A13" s="33">
        <v>241230322000298</v>
      </c>
      <c r="B13" s="42" t="s">
        <v>73</v>
      </c>
      <c r="C13" s="23">
        <v>44670</v>
      </c>
      <c r="D13" s="37" t="s">
        <v>86</v>
      </c>
      <c r="E13" s="22" t="s">
        <v>23</v>
      </c>
      <c r="F13" s="36" t="s">
        <v>17</v>
      </c>
      <c r="G13" s="23">
        <v>44683</v>
      </c>
      <c r="H13" s="23" t="s">
        <v>99</v>
      </c>
      <c r="I13" s="36">
        <v>0</v>
      </c>
      <c r="J13" s="36" t="s">
        <v>49</v>
      </c>
      <c r="K13" s="36">
        <v>0</v>
      </c>
      <c r="L13" s="34">
        <f>IF(Formato!$C13&lt;&gt;"",MONTH(C13),"")</f>
        <v>4</v>
      </c>
      <c r="M13" s="35">
        <f>IF(Formato!$G13&lt;&gt;"",MONTH(G13),"")</f>
        <v>5</v>
      </c>
    </row>
    <row r="14" spans="1:14" ht="14.25" customHeight="1" x14ac:dyDescent="0.2">
      <c r="A14" s="33">
        <v>241230322000300</v>
      </c>
      <c r="B14" s="42" t="s">
        <v>74</v>
      </c>
      <c r="C14" s="23">
        <v>44670</v>
      </c>
      <c r="D14" s="37" t="s">
        <v>87</v>
      </c>
      <c r="E14" s="22" t="s">
        <v>23</v>
      </c>
      <c r="F14" s="36" t="s">
        <v>17</v>
      </c>
      <c r="G14" s="23">
        <v>44698</v>
      </c>
      <c r="H14" s="23" t="s">
        <v>104</v>
      </c>
      <c r="I14" s="36">
        <v>0</v>
      </c>
      <c r="J14" s="36" t="s">
        <v>49</v>
      </c>
      <c r="K14" s="36">
        <v>0</v>
      </c>
      <c r="L14" s="34">
        <f>IF(Formato!$C14&lt;&gt;"",MONTH(C14),"")</f>
        <v>4</v>
      </c>
      <c r="M14" s="35">
        <f>IF(Formato!$G14&lt;&gt;"",MONTH(G14),"")</f>
        <v>5</v>
      </c>
    </row>
    <row r="15" spans="1:14" ht="14.25" customHeight="1" x14ac:dyDescent="0.2">
      <c r="A15" s="33">
        <v>241230322000302</v>
      </c>
      <c r="B15" s="42" t="s">
        <v>76</v>
      </c>
      <c r="C15" s="23">
        <v>44673</v>
      </c>
      <c r="D15" s="37" t="s">
        <v>88</v>
      </c>
      <c r="E15" s="22" t="s">
        <v>23</v>
      </c>
      <c r="F15" s="36" t="s">
        <v>17</v>
      </c>
      <c r="G15" s="23">
        <v>44683</v>
      </c>
      <c r="H15" s="23" t="s">
        <v>100</v>
      </c>
      <c r="I15" s="36">
        <v>0</v>
      </c>
      <c r="J15" s="36" t="s">
        <v>49</v>
      </c>
      <c r="K15" s="36">
        <v>0</v>
      </c>
      <c r="L15" s="34">
        <f>IF(Formato!$C15&lt;&gt;"",MONTH(C15),"")</f>
        <v>4</v>
      </c>
      <c r="M15" s="35">
        <f>IF(Formato!$G15&lt;&gt;"",MONTH(G15),"")</f>
        <v>5</v>
      </c>
    </row>
    <row r="16" spans="1:14" ht="14.25" customHeight="1" x14ac:dyDescent="0.2">
      <c r="A16" s="33">
        <v>241230322000303</v>
      </c>
      <c r="B16" s="42" t="s">
        <v>77</v>
      </c>
      <c r="C16" s="23">
        <v>44673</v>
      </c>
      <c r="D16" s="37" t="s">
        <v>89</v>
      </c>
      <c r="E16" s="22" t="s">
        <v>23</v>
      </c>
      <c r="F16" s="36" t="s">
        <v>17</v>
      </c>
      <c r="G16" s="23">
        <v>44684</v>
      </c>
      <c r="H16" s="23" t="s">
        <v>105</v>
      </c>
      <c r="I16" s="36">
        <v>0</v>
      </c>
      <c r="J16" s="36" t="s">
        <v>49</v>
      </c>
      <c r="K16" s="36">
        <v>0</v>
      </c>
      <c r="L16" s="34">
        <f>IF(Formato!$C16&lt;&gt;"",MONTH(C16),"")</f>
        <v>4</v>
      </c>
      <c r="M16" s="35">
        <f>IF(Formato!$G16&lt;&gt;"",MONTH(G16),"")</f>
        <v>5</v>
      </c>
    </row>
    <row r="17" spans="1:13" ht="14.25" customHeight="1" x14ac:dyDescent="0.2">
      <c r="A17" s="33">
        <v>241230322000304</v>
      </c>
      <c r="B17" s="42" t="s">
        <v>78</v>
      </c>
      <c r="C17" s="23">
        <v>44673</v>
      </c>
      <c r="D17" s="37" t="s">
        <v>90</v>
      </c>
      <c r="E17" s="22" t="s">
        <v>23</v>
      </c>
      <c r="F17" s="36" t="s">
        <v>17</v>
      </c>
      <c r="G17" s="23">
        <v>44685</v>
      </c>
      <c r="H17" s="23" t="s">
        <v>106</v>
      </c>
      <c r="I17" s="36">
        <v>0</v>
      </c>
      <c r="J17" s="36" t="s">
        <v>49</v>
      </c>
      <c r="K17" s="36">
        <v>0</v>
      </c>
      <c r="L17" s="34">
        <f>IF(Formato!$C17&lt;&gt;"",MONTH(C17),"")</f>
        <v>4</v>
      </c>
      <c r="M17" s="35">
        <f>IF(Formato!$G17&lt;&gt;"",MONTH(G17),"")</f>
        <v>5</v>
      </c>
    </row>
    <row r="18" spans="1:13" ht="14.25" customHeight="1" x14ac:dyDescent="0.2">
      <c r="A18" s="33">
        <v>241230322000305</v>
      </c>
      <c r="B18" s="42" t="s">
        <v>79</v>
      </c>
      <c r="C18" s="23">
        <v>44673</v>
      </c>
      <c r="D18" s="37" t="s">
        <v>91</v>
      </c>
      <c r="E18" s="22" t="s">
        <v>23</v>
      </c>
      <c r="F18" s="36" t="s">
        <v>17</v>
      </c>
      <c r="G18" s="23">
        <v>44683</v>
      </c>
      <c r="H18" s="23" t="s">
        <v>101</v>
      </c>
      <c r="I18" s="36">
        <v>0</v>
      </c>
      <c r="J18" s="36" t="s">
        <v>49</v>
      </c>
      <c r="K18" s="36">
        <v>0</v>
      </c>
      <c r="L18" s="34">
        <f>IF(Formato!$C18&lt;&gt;"",MONTH(C18),"")</f>
        <v>4</v>
      </c>
      <c r="M18" s="35">
        <f>IF(Formato!$G18&lt;&gt;"",MONTH(G18),"")</f>
        <v>5</v>
      </c>
    </row>
    <row r="19" spans="1:13" ht="14.25" customHeight="1" x14ac:dyDescent="0.2">
      <c r="A19" s="33">
        <v>241230322000306</v>
      </c>
      <c r="B19" s="42" t="s">
        <v>80</v>
      </c>
      <c r="C19" s="23">
        <v>44673</v>
      </c>
      <c r="D19" s="37" t="s">
        <v>92</v>
      </c>
      <c r="E19" s="22" t="s">
        <v>23</v>
      </c>
      <c r="F19" s="36" t="s">
        <v>17</v>
      </c>
      <c r="G19" s="23">
        <v>44683</v>
      </c>
      <c r="H19" s="23" t="s">
        <v>102</v>
      </c>
      <c r="I19" s="36">
        <v>0</v>
      </c>
      <c r="J19" s="36" t="s">
        <v>49</v>
      </c>
      <c r="K19" s="36">
        <v>0</v>
      </c>
      <c r="L19" s="34">
        <f>IF(Formato!$C19&lt;&gt;"",MONTH(C19),"")</f>
        <v>4</v>
      </c>
      <c r="M19" s="35">
        <f>IF(Formato!$G19&lt;&gt;"",MONTH(G19),"")</f>
        <v>5</v>
      </c>
    </row>
    <row r="20" spans="1:13" ht="14.25" customHeight="1" x14ac:dyDescent="0.2">
      <c r="A20" s="33">
        <v>241230322000308</v>
      </c>
      <c r="B20" s="42" t="s">
        <v>75</v>
      </c>
      <c r="C20" s="23">
        <v>44677</v>
      </c>
      <c r="D20" s="37" t="s">
        <v>93</v>
      </c>
      <c r="E20" s="22" t="s">
        <v>23</v>
      </c>
      <c r="F20" s="36" t="s">
        <v>17</v>
      </c>
      <c r="G20" s="23">
        <v>44693</v>
      </c>
      <c r="H20" s="23" t="s">
        <v>113</v>
      </c>
      <c r="I20" s="36">
        <v>0</v>
      </c>
      <c r="J20" s="36" t="s">
        <v>49</v>
      </c>
      <c r="K20" s="36">
        <v>0</v>
      </c>
      <c r="L20" s="34">
        <f>IF(Formato!$C20&lt;&gt;"",MONTH(C20),"")</f>
        <v>4</v>
      </c>
      <c r="M20" s="35">
        <f>IF(Formato!$G20&lt;&gt;"",MONTH(G20),"")</f>
        <v>5</v>
      </c>
    </row>
    <row r="21" spans="1:13" ht="14.25" customHeight="1" x14ac:dyDescent="0.2">
      <c r="A21" s="33">
        <v>241230322000309</v>
      </c>
      <c r="B21" s="42" t="s">
        <v>81</v>
      </c>
      <c r="C21" s="23">
        <v>44678</v>
      </c>
      <c r="D21" s="37" t="s">
        <v>94</v>
      </c>
      <c r="E21" s="22" t="s">
        <v>23</v>
      </c>
      <c r="F21" s="36" t="s">
        <v>17</v>
      </c>
      <c r="G21" s="23">
        <v>44692</v>
      </c>
      <c r="H21" s="23" t="s">
        <v>112</v>
      </c>
      <c r="I21" s="36">
        <v>0</v>
      </c>
      <c r="J21" s="36" t="s">
        <v>49</v>
      </c>
      <c r="K21" s="36">
        <v>0</v>
      </c>
      <c r="L21" s="34">
        <f>IF(Formato!$C21&lt;&gt;"",MONTH(C21),"")</f>
        <v>4</v>
      </c>
      <c r="M21" s="35">
        <f>IF(Formato!$G21&lt;&gt;"",MONTH(G21),"")</f>
        <v>5</v>
      </c>
    </row>
    <row r="22" spans="1:13" ht="14.25" customHeight="1" x14ac:dyDescent="0.2">
      <c r="A22" s="33">
        <v>241230322000310</v>
      </c>
      <c r="B22" s="42" t="s">
        <v>82</v>
      </c>
      <c r="C22" s="23">
        <v>44678</v>
      </c>
      <c r="D22" s="37" t="s">
        <v>95</v>
      </c>
      <c r="E22" s="22" t="s">
        <v>23</v>
      </c>
      <c r="F22" s="36" t="s">
        <v>17</v>
      </c>
      <c r="G22" s="23">
        <v>44692</v>
      </c>
      <c r="H22" s="23" t="s">
        <v>111</v>
      </c>
      <c r="I22" s="36">
        <v>0</v>
      </c>
      <c r="J22" s="36" t="s">
        <v>49</v>
      </c>
      <c r="K22" s="36">
        <v>0</v>
      </c>
      <c r="L22" s="34">
        <f>IF(Formato!$C22&lt;&gt;"",MONTH(C22),"")</f>
        <v>4</v>
      </c>
      <c r="M22" s="35">
        <f>IF(Formato!$G21&lt;&gt;"",MONTH(G21),"")</f>
        <v>5</v>
      </c>
    </row>
    <row r="23" spans="1:13" ht="14.25" customHeight="1" x14ac:dyDescent="0.2">
      <c r="A23" s="33">
        <v>241230322000311</v>
      </c>
      <c r="B23" s="42" t="s">
        <v>83</v>
      </c>
      <c r="C23" s="23">
        <v>44678</v>
      </c>
      <c r="D23" s="37" t="s">
        <v>96</v>
      </c>
      <c r="E23" s="22" t="s">
        <v>23</v>
      </c>
      <c r="F23" s="36" t="s">
        <v>17</v>
      </c>
      <c r="G23" s="23">
        <v>44687</v>
      </c>
      <c r="H23" s="23" t="s">
        <v>110</v>
      </c>
      <c r="I23" s="36">
        <v>0</v>
      </c>
      <c r="J23" s="36" t="s">
        <v>49</v>
      </c>
      <c r="K23" s="36">
        <v>0</v>
      </c>
      <c r="L23" s="34">
        <f>IF(Formato!$C23&lt;&gt;"",MONTH(C23),"")</f>
        <v>4</v>
      </c>
      <c r="M23" s="35">
        <f>IF(Formato!$G22&lt;&gt;"",MONTH(G22),"")</f>
        <v>5</v>
      </c>
    </row>
    <row r="24" spans="1:13" ht="14.25" customHeight="1" x14ac:dyDescent="0.2">
      <c r="A24" s="33">
        <v>241230322000312</v>
      </c>
      <c r="B24" s="42" t="s">
        <v>63</v>
      </c>
      <c r="C24" s="23">
        <v>44678</v>
      </c>
      <c r="D24" s="37" t="s">
        <v>97</v>
      </c>
      <c r="E24" s="22" t="s">
        <v>22</v>
      </c>
      <c r="F24" s="36" t="s">
        <v>14</v>
      </c>
      <c r="G24" s="23"/>
      <c r="H24" s="23"/>
      <c r="I24" s="36"/>
      <c r="J24" s="36"/>
      <c r="K24" s="36"/>
      <c r="L24" s="34">
        <f>IF(Formato!$C24&lt;&gt;"",MONTH(C24),"")</f>
        <v>4</v>
      </c>
      <c r="M24" s="35" t="str">
        <f>IF(Formato!$G24&lt;&gt;"",MONTH(G24),"")</f>
        <v/>
      </c>
    </row>
    <row r="25" spans="1:13" ht="14.25" customHeight="1" x14ac:dyDescent="0.2">
      <c r="A25" s="33">
        <v>241230322000313</v>
      </c>
      <c r="B25" s="42" t="s">
        <v>84</v>
      </c>
      <c r="C25" s="23">
        <v>44678</v>
      </c>
      <c r="D25" s="37" t="s">
        <v>98</v>
      </c>
      <c r="E25" s="22" t="s">
        <v>23</v>
      </c>
      <c r="F25" s="36" t="s">
        <v>17</v>
      </c>
      <c r="G25" s="23">
        <v>44694</v>
      </c>
      <c r="H25" s="23" t="s">
        <v>109</v>
      </c>
      <c r="I25" s="36">
        <v>0</v>
      </c>
      <c r="J25" s="36" t="s">
        <v>49</v>
      </c>
      <c r="K25" s="36">
        <v>0</v>
      </c>
      <c r="L25" s="34">
        <f>IF(Formato!$C25&lt;&gt;"",MONTH(C25),"")</f>
        <v>4</v>
      </c>
      <c r="M25" s="35">
        <f>IF(Formato!$G25&lt;&gt;"",MONTH(G25),"")</f>
        <v>5</v>
      </c>
    </row>
    <row r="26" spans="1:13" ht="14.25" customHeight="1" x14ac:dyDescent="0.2">
      <c r="A26" s="33">
        <v>241230322000314</v>
      </c>
      <c r="B26" s="42" t="s">
        <v>64</v>
      </c>
      <c r="C26" s="23">
        <v>44679</v>
      </c>
      <c r="D26" s="37" t="s">
        <v>66</v>
      </c>
      <c r="E26" s="22" t="s">
        <v>23</v>
      </c>
      <c r="F26" s="36" t="s">
        <v>17</v>
      </c>
      <c r="G26" s="23">
        <v>44694</v>
      </c>
      <c r="H26" s="23" t="s">
        <v>108</v>
      </c>
      <c r="I26" s="36">
        <v>0</v>
      </c>
      <c r="J26" s="36" t="s">
        <v>49</v>
      </c>
      <c r="K26" s="36">
        <v>0</v>
      </c>
      <c r="L26" s="34">
        <f>IF(Formato!$C26&lt;&gt;"",MONTH(C26),"")</f>
        <v>4</v>
      </c>
      <c r="M26" s="35">
        <f>IF(Formato!$G26&lt;&gt;"",MONTH(G26),"")</f>
        <v>5</v>
      </c>
    </row>
    <row r="27" spans="1:13" ht="14.25" customHeight="1" x14ac:dyDescent="0.2">
      <c r="A27" s="33">
        <v>241230322000315</v>
      </c>
      <c r="B27" s="42" t="s">
        <v>64</v>
      </c>
      <c r="C27" s="23">
        <v>44679</v>
      </c>
      <c r="D27" s="37" t="s">
        <v>65</v>
      </c>
      <c r="E27" s="22" t="s">
        <v>23</v>
      </c>
      <c r="F27" s="36" t="s">
        <v>17</v>
      </c>
      <c r="G27" s="23">
        <v>44692</v>
      </c>
      <c r="H27" s="23" t="s">
        <v>107</v>
      </c>
      <c r="I27" s="36">
        <v>0</v>
      </c>
      <c r="J27" s="36" t="s">
        <v>49</v>
      </c>
      <c r="K27" s="36">
        <v>0</v>
      </c>
      <c r="L27" s="34">
        <f>IF(Formato!$C27&lt;&gt;"",MONTH(C27),"")</f>
        <v>4</v>
      </c>
      <c r="M27" s="35">
        <f>IF(Formato!$G27&lt;&gt;"",MONTH(G27),"")</f>
        <v>5</v>
      </c>
    </row>
    <row r="28" spans="1:13" ht="14.25" customHeight="1" x14ac:dyDescent="0.2">
      <c r="A28" s="33">
        <v>241230322000316</v>
      </c>
      <c r="B28" s="42" t="s">
        <v>114</v>
      </c>
      <c r="C28" s="23">
        <v>44683</v>
      </c>
      <c r="D28" s="37" t="s">
        <v>226</v>
      </c>
      <c r="E28" s="22" t="s">
        <v>23</v>
      </c>
      <c r="F28" s="36" t="s">
        <v>16</v>
      </c>
      <c r="G28" s="23">
        <v>44683</v>
      </c>
      <c r="H28" s="23" t="s">
        <v>187</v>
      </c>
      <c r="I28" s="36">
        <v>0</v>
      </c>
      <c r="J28" s="36" t="s">
        <v>50</v>
      </c>
      <c r="K28" s="36">
        <v>0</v>
      </c>
      <c r="L28" s="34">
        <f>IF(Formato!$C28&lt;&gt;"",MONTH(C28),"")</f>
        <v>5</v>
      </c>
      <c r="M28" s="35">
        <f>IF(Formato!$G28&lt;&gt;"",MONTH(G28),"")</f>
        <v>5</v>
      </c>
    </row>
    <row r="29" spans="1:13" ht="14.25" customHeight="1" x14ac:dyDescent="0.2">
      <c r="A29" s="33">
        <v>241230322000317</v>
      </c>
      <c r="B29" s="42" t="s">
        <v>115</v>
      </c>
      <c r="C29" s="23">
        <v>44683</v>
      </c>
      <c r="D29" s="37" t="s">
        <v>145</v>
      </c>
      <c r="E29" s="22" t="s">
        <v>23</v>
      </c>
      <c r="F29" s="36" t="s">
        <v>17</v>
      </c>
      <c r="G29" s="23">
        <v>44699</v>
      </c>
      <c r="H29" s="23" t="s">
        <v>188</v>
      </c>
      <c r="I29" s="36">
        <v>0</v>
      </c>
      <c r="J29" s="36" t="s">
        <v>49</v>
      </c>
      <c r="K29" s="36">
        <v>0</v>
      </c>
      <c r="L29" s="34">
        <f>IF(Formato!$C29&lt;&gt;"",MONTH(C29),"")</f>
        <v>5</v>
      </c>
      <c r="M29" s="35">
        <f>IF(Formato!$G29&lt;&gt;"",MONTH(G29),"")</f>
        <v>5</v>
      </c>
    </row>
    <row r="30" spans="1:13" ht="14.25" customHeight="1" x14ac:dyDescent="0.2">
      <c r="A30" s="33">
        <v>241230322000318</v>
      </c>
      <c r="B30" s="42" t="s">
        <v>116</v>
      </c>
      <c r="C30" s="23">
        <v>44683</v>
      </c>
      <c r="D30" s="37" t="s">
        <v>146</v>
      </c>
      <c r="E30" s="22" t="s">
        <v>23</v>
      </c>
      <c r="F30" s="36" t="s">
        <v>17</v>
      </c>
      <c r="G30" s="23">
        <v>44699</v>
      </c>
      <c r="H30" s="23" t="s">
        <v>189</v>
      </c>
      <c r="I30" s="36">
        <v>0</v>
      </c>
      <c r="J30" s="36" t="s">
        <v>49</v>
      </c>
      <c r="K30" s="36">
        <v>0</v>
      </c>
      <c r="L30" s="34">
        <f>IF(Formato!$C30&lt;&gt;"",MONTH(C30),"")</f>
        <v>5</v>
      </c>
      <c r="M30" s="35">
        <f>IF(Formato!$G30&lt;&gt;"",MONTH(G30),"")</f>
        <v>5</v>
      </c>
    </row>
    <row r="31" spans="1:13" ht="14.25" customHeight="1" x14ac:dyDescent="0.2">
      <c r="A31" s="33">
        <v>241230322000319</v>
      </c>
      <c r="B31" s="42" t="s">
        <v>115</v>
      </c>
      <c r="C31" s="23">
        <v>44684</v>
      </c>
      <c r="D31" s="37" t="s">
        <v>147</v>
      </c>
      <c r="E31" s="22" t="s">
        <v>23</v>
      </c>
      <c r="F31" s="36" t="s">
        <v>17</v>
      </c>
      <c r="G31" s="23">
        <v>44700</v>
      </c>
      <c r="H31" s="23" t="s">
        <v>190</v>
      </c>
      <c r="I31" s="36">
        <v>0</v>
      </c>
      <c r="J31" s="36" t="s">
        <v>49</v>
      </c>
      <c r="K31" s="36">
        <v>0</v>
      </c>
      <c r="L31" s="34">
        <f>IF(Formato!$C31&lt;&gt;"",MONTH(C31),"")</f>
        <v>5</v>
      </c>
      <c r="M31" s="35">
        <f>IF(Formato!$G31&lt;&gt;"",MONTH(G31),"")</f>
        <v>5</v>
      </c>
    </row>
    <row r="32" spans="1:13" ht="14.25" customHeight="1" x14ac:dyDescent="0.2">
      <c r="A32" s="33">
        <v>241230322000320</v>
      </c>
      <c r="B32" s="42" t="s">
        <v>116</v>
      </c>
      <c r="C32" s="23">
        <v>44684</v>
      </c>
      <c r="D32" s="37" t="s">
        <v>148</v>
      </c>
      <c r="E32" s="22" t="s">
        <v>23</v>
      </c>
      <c r="F32" s="36" t="s">
        <v>17</v>
      </c>
      <c r="G32" s="23">
        <v>44700</v>
      </c>
      <c r="H32" s="23" t="s">
        <v>191</v>
      </c>
      <c r="I32" s="36">
        <v>0</v>
      </c>
      <c r="J32" s="36" t="s">
        <v>49</v>
      </c>
      <c r="K32" s="36">
        <v>0</v>
      </c>
      <c r="L32" s="34">
        <f>IF(Formato!$C32&lt;&gt;"",MONTH(C32),"")</f>
        <v>5</v>
      </c>
      <c r="M32" s="35">
        <f>IF(Formato!$G32&lt;&gt;"",MONTH(G32),"")</f>
        <v>5</v>
      </c>
    </row>
    <row r="33" spans="1:13" ht="14.25" customHeight="1" x14ac:dyDescent="0.2">
      <c r="A33" s="33">
        <v>241230322000321</v>
      </c>
      <c r="B33" s="42" t="s">
        <v>115</v>
      </c>
      <c r="C33" s="23">
        <v>44684</v>
      </c>
      <c r="D33" s="37" t="s">
        <v>149</v>
      </c>
      <c r="E33" s="22" t="s">
        <v>23</v>
      </c>
      <c r="F33" s="36" t="s">
        <v>17</v>
      </c>
      <c r="G33" s="23">
        <v>44700</v>
      </c>
      <c r="H33" s="23" t="s">
        <v>192</v>
      </c>
      <c r="I33" s="36">
        <v>0</v>
      </c>
      <c r="J33" s="36" t="s">
        <v>49</v>
      </c>
      <c r="K33" s="36">
        <v>0</v>
      </c>
      <c r="L33" s="34">
        <f>IF(Formato!$C33&lt;&gt;"",MONTH(C33),"")</f>
        <v>5</v>
      </c>
      <c r="M33" s="35">
        <f>IF(Formato!$G33&lt;&gt;"",MONTH(G33),"")</f>
        <v>5</v>
      </c>
    </row>
    <row r="34" spans="1:13" ht="14.25" customHeight="1" x14ac:dyDescent="0.2">
      <c r="A34" s="33">
        <v>241230322000322</v>
      </c>
      <c r="B34" s="42" t="s">
        <v>116</v>
      </c>
      <c r="C34" s="23">
        <v>44684</v>
      </c>
      <c r="D34" s="37" t="s">
        <v>150</v>
      </c>
      <c r="E34" s="22" t="s">
        <v>23</v>
      </c>
      <c r="F34" s="36" t="s">
        <v>17</v>
      </c>
      <c r="G34" s="23">
        <v>44700</v>
      </c>
      <c r="H34" s="23" t="s">
        <v>193</v>
      </c>
      <c r="I34" s="36">
        <v>0</v>
      </c>
      <c r="J34" s="36" t="s">
        <v>49</v>
      </c>
      <c r="K34" s="36">
        <v>0</v>
      </c>
      <c r="L34" s="34">
        <f>IF(Formato!$C34&lt;&gt;"",MONTH(C34),"")</f>
        <v>5</v>
      </c>
      <c r="M34" s="35">
        <f>IF(Formato!$G34&lt;&gt;"",MONTH(G34),"")</f>
        <v>5</v>
      </c>
    </row>
    <row r="35" spans="1:13" ht="14.25" customHeight="1" x14ac:dyDescent="0.2">
      <c r="A35" s="33">
        <v>241230322000323</v>
      </c>
      <c r="B35" s="42" t="s">
        <v>117</v>
      </c>
      <c r="C35" s="23">
        <v>44684</v>
      </c>
      <c r="D35" s="37" t="s">
        <v>151</v>
      </c>
      <c r="E35" s="22" t="s">
        <v>23</v>
      </c>
      <c r="F35" s="36" t="s">
        <v>17</v>
      </c>
      <c r="G35" s="23">
        <v>44700</v>
      </c>
      <c r="H35" s="23" t="s">
        <v>194</v>
      </c>
      <c r="I35" s="36">
        <v>0</v>
      </c>
      <c r="J35" s="36" t="s">
        <v>49</v>
      </c>
      <c r="K35" s="36">
        <v>0</v>
      </c>
      <c r="L35" s="34">
        <f>IF(Formato!$C35&lt;&gt;"",MONTH(C35),"")</f>
        <v>5</v>
      </c>
      <c r="M35" s="35">
        <f>IF(Formato!$G35&lt;&gt;"",MONTH(G35),"")</f>
        <v>5</v>
      </c>
    </row>
    <row r="36" spans="1:13" ht="14.25" customHeight="1" x14ac:dyDescent="0.2">
      <c r="A36" s="33">
        <v>241230322000324</v>
      </c>
      <c r="B36" s="42" t="s">
        <v>118</v>
      </c>
      <c r="C36" s="23">
        <v>44684</v>
      </c>
      <c r="D36" s="37" t="s">
        <v>152</v>
      </c>
      <c r="E36" s="22" t="s">
        <v>23</v>
      </c>
      <c r="F36" s="36" t="s">
        <v>17</v>
      </c>
      <c r="G36" s="23">
        <v>44694</v>
      </c>
      <c r="H36" s="23" t="s">
        <v>195</v>
      </c>
      <c r="I36" s="36">
        <v>0</v>
      </c>
      <c r="J36" s="36" t="s">
        <v>49</v>
      </c>
      <c r="K36" s="36">
        <v>0</v>
      </c>
      <c r="L36" s="34">
        <f>IF(Formato!$C36&lt;&gt;"",MONTH(C36),"")</f>
        <v>5</v>
      </c>
      <c r="M36" s="35">
        <f>IF(Formato!$G36&lt;&gt;"",MONTH(G36),"")</f>
        <v>5</v>
      </c>
    </row>
    <row r="37" spans="1:13" ht="14.25" customHeight="1" x14ac:dyDescent="0.2">
      <c r="A37" s="33">
        <v>241230322000325</v>
      </c>
      <c r="B37" s="42" t="s">
        <v>119</v>
      </c>
      <c r="C37" s="23">
        <v>44683</v>
      </c>
      <c r="D37" s="37" t="s">
        <v>153</v>
      </c>
      <c r="E37" s="22" t="s">
        <v>23</v>
      </c>
      <c r="F37" s="36" t="s">
        <v>59</v>
      </c>
      <c r="G37" s="23">
        <v>44699</v>
      </c>
      <c r="H37" s="23" t="s">
        <v>196</v>
      </c>
      <c r="I37" s="36">
        <v>0</v>
      </c>
      <c r="J37" s="36" t="s">
        <v>53</v>
      </c>
      <c r="K37" s="36">
        <v>0</v>
      </c>
      <c r="L37" s="34">
        <f>IF(Formato!$C37&lt;&gt;"",MONTH(C37),"")</f>
        <v>5</v>
      </c>
      <c r="M37" s="35">
        <f>IF(Formato!$G37&lt;&gt;"",MONTH(G37),"")</f>
        <v>5</v>
      </c>
    </row>
    <row r="38" spans="1:13" ht="14.25" customHeight="1" x14ac:dyDescent="0.2">
      <c r="A38" s="33">
        <v>241230322000326</v>
      </c>
      <c r="B38" s="42" t="s">
        <v>120</v>
      </c>
      <c r="C38" s="23">
        <v>44684</v>
      </c>
      <c r="D38" s="37" t="s">
        <v>227</v>
      </c>
      <c r="E38" s="22" t="s">
        <v>23</v>
      </c>
      <c r="F38" s="36" t="s">
        <v>16</v>
      </c>
      <c r="G38" s="23">
        <v>44684</v>
      </c>
      <c r="H38" s="23" t="s">
        <v>197</v>
      </c>
      <c r="I38" s="36">
        <v>0</v>
      </c>
      <c r="J38" s="36" t="s">
        <v>50</v>
      </c>
      <c r="K38" s="36">
        <v>0</v>
      </c>
      <c r="L38" s="34">
        <f>IF(Formato!$C38&lt;&gt;"",MONTH(C38),"")</f>
        <v>5</v>
      </c>
      <c r="M38" s="35">
        <f>IF(Formato!$G38&lt;&gt;"",MONTH(G38),"")</f>
        <v>5</v>
      </c>
    </row>
    <row r="39" spans="1:13" ht="14.25" customHeight="1" x14ac:dyDescent="0.2">
      <c r="A39" s="33">
        <v>241230322000327</v>
      </c>
      <c r="B39" s="42" t="s">
        <v>121</v>
      </c>
      <c r="C39" s="23">
        <v>44684</v>
      </c>
      <c r="D39" s="37" t="s">
        <v>228</v>
      </c>
      <c r="E39" s="22" t="s">
        <v>23</v>
      </c>
      <c r="F39" s="36" t="s">
        <v>16</v>
      </c>
      <c r="G39" s="23">
        <v>44684</v>
      </c>
      <c r="H39" s="23" t="s">
        <v>198</v>
      </c>
      <c r="I39" s="36">
        <v>0</v>
      </c>
      <c r="J39" s="36" t="s">
        <v>50</v>
      </c>
      <c r="K39" s="36">
        <v>0</v>
      </c>
      <c r="L39" s="34">
        <f>IF(Formato!$C39&lt;&gt;"",MONTH(C39),"")</f>
        <v>5</v>
      </c>
      <c r="M39" s="35">
        <f>IF(Formato!$G39&lt;&gt;"",MONTH(G39),"")</f>
        <v>5</v>
      </c>
    </row>
    <row r="40" spans="1:13" ht="14.25" customHeight="1" x14ac:dyDescent="0.2">
      <c r="A40" s="33">
        <v>241230322000328</v>
      </c>
      <c r="B40" s="42" t="s">
        <v>64</v>
      </c>
      <c r="C40" s="23">
        <v>44685</v>
      </c>
      <c r="D40" s="37" t="s">
        <v>65</v>
      </c>
      <c r="E40" s="22" t="s">
        <v>23</v>
      </c>
      <c r="F40" s="36" t="s">
        <v>17</v>
      </c>
      <c r="G40" s="23">
        <v>44700</v>
      </c>
      <c r="H40" s="23" t="s">
        <v>199</v>
      </c>
      <c r="I40" s="36">
        <v>0</v>
      </c>
      <c r="J40" s="36" t="s">
        <v>49</v>
      </c>
      <c r="K40" s="36">
        <v>0</v>
      </c>
      <c r="L40" s="34">
        <f>IF(Formato!$C40&lt;&gt;"",MONTH(C40),"")</f>
        <v>5</v>
      </c>
      <c r="M40" s="35">
        <f>IF(Formato!$G40&lt;&gt;"",MONTH(G40),"")</f>
        <v>5</v>
      </c>
    </row>
    <row r="41" spans="1:13" ht="14.25" customHeight="1" x14ac:dyDescent="0.2">
      <c r="A41" s="33">
        <v>241230322000329</v>
      </c>
      <c r="B41" s="42" t="s">
        <v>63</v>
      </c>
      <c r="C41" s="23">
        <v>44685</v>
      </c>
      <c r="D41" s="37" t="s">
        <v>154</v>
      </c>
      <c r="E41" s="22" t="s">
        <v>23</v>
      </c>
      <c r="F41" s="36" t="s">
        <v>17</v>
      </c>
      <c r="G41" s="23">
        <v>44700</v>
      </c>
      <c r="H41" s="23" t="s">
        <v>200</v>
      </c>
      <c r="I41" s="36">
        <v>0</v>
      </c>
      <c r="J41" s="36" t="s">
        <v>49</v>
      </c>
      <c r="K41" s="36">
        <v>0</v>
      </c>
      <c r="L41" s="34">
        <f>IF(Formato!$C41&lt;&gt;"",MONTH(C41),"")</f>
        <v>5</v>
      </c>
      <c r="M41" s="35">
        <f>IF(Formato!$G41&lt;&gt;"",MONTH(G41),"")</f>
        <v>5</v>
      </c>
    </row>
    <row r="42" spans="1:13" ht="14.25" customHeight="1" x14ac:dyDescent="0.2">
      <c r="A42" s="33">
        <v>241230322000330</v>
      </c>
      <c r="B42" s="42" t="s">
        <v>122</v>
      </c>
      <c r="C42" s="23">
        <v>44685</v>
      </c>
      <c r="D42" s="37" t="s">
        <v>155</v>
      </c>
      <c r="E42" s="22" t="s">
        <v>23</v>
      </c>
      <c r="F42" s="36" t="s">
        <v>17</v>
      </c>
      <c r="G42" s="23">
        <v>44701</v>
      </c>
      <c r="H42" s="23" t="s">
        <v>201</v>
      </c>
      <c r="I42" s="36">
        <v>0</v>
      </c>
      <c r="J42" s="36" t="s">
        <v>49</v>
      </c>
      <c r="K42" s="36">
        <v>0</v>
      </c>
      <c r="L42" s="34">
        <f>IF(Formato!$C42&lt;&gt;"",MONTH(C42),"")</f>
        <v>5</v>
      </c>
      <c r="M42" s="35">
        <f>IF(Formato!$G42&lt;&gt;"",MONTH(G42),"")</f>
        <v>5</v>
      </c>
    </row>
    <row r="43" spans="1:13" ht="14.25" customHeight="1" x14ac:dyDescent="0.2">
      <c r="A43" s="33">
        <v>241230322000331</v>
      </c>
      <c r="B43" s="42" t="s">
        <v>63</v>
      </c>
      <c r="C43" s="23">
        <v>44685</v>
      </c>
      <c r="D43" s="37" t="s">
        <v>156</v>
      </c>
      <c r="E43" s="22" t="s">
        <v>23</v>
      </c>
      <c r="F43" s="36" t="s">
        <v>17</v>
      </c>
      <c r="G43" s="23">
        <v>44700</v>
      </c>
      <c r="H43" s="23" t="s">
        <v>202</v>
      </c>
      <c r="I43" s="36">
        <v>0</v>
      </c>
      <c r="J43" s="36" t="s">
        <v>49</v>
      </c>
      <c r="K43" s="36">
        <v>0</v>
      </c>
      <c r="L43" s="34">
        <f>IF(Formato!$C43&lt;&gt;"",MONTH(C43),"")</f>
        <v>5</v>
      </c>
      <c r="M43" s="35">
        <f>IF(Formato!$G43&lt;&gt;"",MONTH(G43),"")</f>
        <v>5</v>
      </c>
    </row>
    <row r="44" spans="1:13" ht="14.25" customHeight="1" x14ac:dyDescent="0.2">
      <c r="A44" s="33">
        <v>241230322000332</v>
      </c>
      <c r="B44" s="42" t="s">
        <v>123</v>
      </c>
      <c r="C44" s="23">
        <v>44685</v>
      </c>
      <c r="D44" s="37" t="s">
        <v>229</v>
      </c>
      <c r="E44" s="22" t="s">
        <v>23</v>
      </c>
      <c r="F44" s="36" t="s">
        <v>16</v>
      </c>
      <c r="G44" s="23">
        <v>44685</v>
      </c>
      <c r="H44" s="23" t="s">
        <v>203</v>
      </c>
      <c r="I44" s="36">
        <v>0</v>
      </c>
      <c r="J44" s="36" t="s">
        <v>50</v>
      </c>
      <c r="K44" s="36">
        <v>0</v>
      </c>
      <c r="L44" s="34">
        <f>IF(Formato!$C44&lt;&gt;"",MONTH(C44),"")</f>
        <v>5</v>
      </c>
      <c r="M44" s="35">
        <f>IF(Formato!$G44&lt;&gt;"",MONTH(G44),"")</f>
        <v>5</v>
      </c>
    </row>
    <row r="45" spans="1:13" ht="14.25" customHeight="1" x14ac:dyDescent="0.2">
      <c r="A45" s="33">
        <v>241230322000333</v>
      </c>
      <c r="B45" s="42" t="s">
        <v>116</v>
      </c>
      <c r="C45" s="23">
        <v>44685</v>
      </c>
      <c r="D45" s="37" t="s">
        <v>157</v>
      </c>
      <c r="E45" s="22" t="s">
        <v>23</v>
      </c>
      <c r="F45" s="36" t="s">
        <v>17</v>
      </c>
      <c r="G45" s="23">
        <v>44698</v>
      </c>
      <c r="H45" s="23" t="s">
        <v>204</v>
      </c>
      <c r="I45" s="36">
        <v>0</v>
      </c>
      <c r="J45" s="36" t="s">
        <v>49</v>
      </c>
      <c r="K45" s="36">
        <v>0</v>
      </c>
      <c r="L45" s="34">
        <f>IF(Formato!$C45&lt;&gt;"",MONTH(C45),"")</f>
        <v>5</v>
      </c>
      <c r="M45" s="35">
        <f>IF(Formato!$G45&lt;&gt;"",MONTH(G45),"")</f>
        <v>5</v>
      </c>
    </row>
    <row r="46" spans="1:13" ht="14.25" customHeight="1" x14ac:dyDescent="0.2">
      <c r="A46" s="33">
        <v>241230322000334</v>
      </c>
      <c r="B46" s="42" t="s">
        <v>124</v>
      </c>
      <c r="C46" s="23">
        <v>44687</v>
      </c>
      <c r="D46" s="37" t="s">
        <v>158</v>
      </c>
      <c r="E46" s="22" t="s">
        <v>23</v>
      </c>
      <c r="F46" s="36" t="s">
        <v>17</v>
      </c>
      <c r="G46" s="23">
        <v>44704</v>
      </c>
      <c r="H46" s="23" t="s">
        <v>205</v>
      </c>
      <c r="I46" s="36">
        <v>0</v>
      </c>
      <c r="J46" s="36" t="s">
        <v>49</v>
      </c>
      <c r="K46" s="36">
        <v>0</v>
      </c>
      <c r="L46" s="34">
        <f>IF(Formato!$C46&lt;&gt;"",MONTH(C46),"")</f>
        <v>5</v>
      </c>
      <c r="M46" s="35">
        <f>IF(Formato!$G46&lt;&gt;"",MONTH(G46),"")</f>
        <v>5</v>
      </c>
    </row>
    <row r="47" spans="1:13" ht="14.25" customHeight="1" x14ac:dyDescent="0.2">
      <c r="A47" s="33">
        <v>241230322000335</v>
      </c>
      <c r="B47" s="42" t="s">
        <v>124</v>
      </c>
      <c r="C47" s="23">
        <v>44687</v>
      </c>
      <c r="D47" s="37" t="s">
        <v>159</v>
      </c>
      <c r="E47" s="22" t="s">
        <v>23</v>
      </c>
      <c r="F47" s="36" t="s">
        <v>17</v>
      </c>
      <c r="G47" s="23">
        <v>44704</v>
      </c>
      <c r="H47" s="23" t="s">
        <v>206</v>
      </c>
      <c r="I47" s="36">
        <v>0</v>
      </c>
      <c r="J47" s="36" t="s">
        <v>49</v>
      </c>
      <c r="K47" s="36">
        <v>0</v>
      </c>
      <c r="L47" s="34">
        <f>IF(Formato!$C47&lt;&gt;"",MONTH(C47),"")</f>
        <v>5</v>
      </c>
      <c r="M47" s="35">
        <f>IF(Formato!$G47&lt;&gt;"",MONTH(G47),"")</f>
        <v>5</v>
      </c>
    </row>
    <row r="48" spans="1:13" ht="14.25" customHeight="1" x14ac:dyDescent="0.2">
      <c r="A48" s="33">
        <v>241230322000336</v>
      </c>
      <c r="B48" s="42" t="s">
        <v>64</v>
      </c>
      <c r="C48" s="23">
        <v>44687</v>
      </c>
      <c r="D48" s="37" t="s">
        <v>160</v>
      </c>
      <c r="E48" s="22" t="s">
        <v>23</v>
      </c>
      <c r="F48" s="36" t="s">
        <v>17</v>
      </c>
      <c r="G48" s="23">
        <v>44700</v>
      </c>
      <c r="H48" s="23" t="s">
        <v>207</v>
      </c>
      <c r="I48" s="36">
        <v>0</v>
      </c>
      <c r="J48" s="36" t="s">
        <v>49</v>
      </c>
      <c r="K48" s="36">
        <v>0</v>
      </c>
      <c r="L48" s="34">
        <f>IF(Formato!$C48&lt;&gt;"",MONTH(C48),"")</f>
        <v>5</v>
      </c>
      <c r="M48" s="35">
        <f>IF(Formato!$G48&lt;&gt;"",MONTH(G48),"")</f>
        <v>5</v>
      </c>
    </row>
    <row r="49" spans="1:13" ht="14.25" customHeight="1" x14ac:dyDescent="0.2">
      <c r="A49" s="33">
        <v>241230322000337</v>
      </c>
      <c r="B49" s="42" t="s">
        <v>125</v>
      </c>
      <c r="C49" s="23">
        <v>44690</v>
      </c>
      <c r="D49" s="37" t="s">
        <v>161</v>
      </c>
      <c r="E49" s="22" t="s">
        <v>23</v>
      </c>
      <c r="F49" s="36" t="s">
        <v>16</v>
      </c>
      <c r="G49" s="23">
        <v>44692</v>
      </c>
      <c r="H49" s="23" t="s">
        <v>208</v>
      </c>
      <c r="I49" s="36">
        <v>0</v>
      </c>
      <c r="J49" s="36" t="s">
        <v>50</v>
      </c>
      <c r="K49" s="36">
        <v>0</v>
      </c>
      <c r="L49" s="34">
        <f>IF(Formato!$C49&lt;&gt;"",MONTH(C49),"")</f>
        <v>5</v>
      </c>
      <c r="M49" s="35">
        <f>IF(Formato!$G49&lt;&gt;"",MONTH(G49),"")</f>
        <v>5</v>
      </c>
    </row>
    <row r="50" spans="1:13" ht="14.25" customHeight="1" x14ac:dyDescent="0.2">
      <c r="A50" s="33">
        <v>241230322000338</v>
      </c>
      <c r="B50" s="42" t="s">
        <v>63</v>
      </c>
      <c r="C50" s="23">
        <v>44692</v>
      </c>
      <c r="D50" s="37" t="s">
        <v>162</v>
      </c>
      <c r="E50" s="22" t="s">
        <v>22</v>
      </c>
      <c r="F50" s="36" t="s">
        <v>61</v>
      </c>
      <c r="G50" s="23"/>
      <c r="H50" s="23"/>
      <c r="I50" s="36"/>
      <c r="J50" s="36"/>
      <c r="K50" s="36"/>
      <c r="L50" s="34">
        <f>IF(Formato!$C50&lt;&gt;"",MONTH(C50),"")</f>
        <v>5</v>
      </c>
      <c r="M50" s="35" t="str">
        <f>IF(Formato!$G50&lt;&gt;"",MONTH(G50),"")</f>
        <v/>
      </c>
    </row>
    <row r="51" spans="1:13" ht="14.25" customHeight="1" x14ac:dyDescent="0.2">
      <c r="A51" s="33">
        <v>241230322000339</v>
      </c>
      <c r="B51" s="42" t="s">
        <v>126</v>
      </c>
      <c r="C51" s="23">
        <v>44692</v>
      </c>
      <c r="D51" s="37" t="s">
        <v>163</v>
      </c>
      <c r="E51" s="22" t="s">
        <v>23</v>
      </c>
      <c r="F51" s="36" t="s">
        <v>17</v>
      </c>
      <c r="G51" s="23">
        <v>44705</v>
      </c>
      <c r="H51" s="23" t="s">
        <v>209</v>
      </c>
      <c r="I51" s="36">
        <v>0</v>
      </c>
      <c r="J51" s="36" t="s">
        <v>49</v>
      </c>
      <c r="K51" s="36">
        <v>0</v>
      </c>
      <c r="L51" s="34">
        <f>IF(Formato!$C51&lt;&gt;"",MONTH(C51),"")</f>
        <v>5</v>
      </c>
      <c r="M51" s="35">
        <f>IF(Formato!$G51&lt;&gt;"",MONTH(G51),"")</f>
        <v>5</v>
      </c>
    </row>
    <row r="52" spans="1:13" ht="14.25" customHeight="1" x14ac:dyDescent="0.2">
      <c r="A52" s="33">
        <v>241230322000340</v>
      </c>
      <c r="B52" s="42" t="s">
        <v>127</v>
      </c>
      <c r="C52" s="23">
        <v>44692</v>
      </c>
      <c r="D52" s="37" t="s">
        <v>164</v>
      </c>
      <c r="E52" s="22" t="s">
        <v>22</v>
      </c>
      <c r="F52" s="36" t="s">
        <v>61</v>
      </c>
      <c r="G52" s="23"/>
      <c r="H52" s="23"/>
      <c r="I52" s="36"/>
      <c r="J52" s="36"/>
      <c r="K52" s="36"/>
      <c r="L52" s="34">
        <f>IF(Formato!$C52&lt;&gt;"",MONTH(C52),"")</f>
        <v>5</v>
      </c>
      <c r="M52" s="35" t="str">
        <f>IF(Formato!$G52&lt;&gt;"",MONTH(G52),"")</f>
        <v/>
      </c>
    </row>
    <row r="53" spans="1:13" ht="14.25" customHeight="1" x14ac:dyDescent="0.2">
      <c r="A53" s="33">
        <v>241230322000341</v>
      </c>
      <c r="B53" s="42" t="s">
        <v>128</v>
      </c>
      <c r="C53" s="23">
        <v>44692</v>
      </c>
      <c r="D53" s="37" t="s">
        <v>165</v>
      </c>
      <c r="E53" s="22" t="s">
        <v>23</v>
      </c>
      <c r="F53" s="36" t="s">
        <v>17</v>
      </c>
      <c r="G53" s="23">
        <v>44705</v>
      </c>
      <c r="H53" s="23" t="s">
        <v>210</v>
      </c>
      <c r="I53" s="36">
        <v>0</v>
      </c>
      <c r="J53" s="36" t="s">
        <v>49</v>
      </c>
      <c r="K53" s="36">
        <v>0</v>
      </c>
      <c r="L53" s="34">
        <f>IF(Formato!$C53&lt;&gt;"",MONTH(C53),"")</f>
        <v>5</v>
      </c>
      <c r="M53" s="35">
        <f>IF(Formato!$G53&lt;&gt;"",MONTH(G53),"")</f>
        <v>5</v>
      </c>
    </row>
    <row r="54" spans="1:13" ht="14.25" customHeight="1" x14ac:dyDescent="0.2">
      <c r="A54" s="33">
        <v>241230322000342</v>
      </c>
      <c r="B54" s="42" t="s">
        <v>129</v>
      </c>
      <c r="C54" s="23">
        <v>44692</v>
      </c>
      <c r="D54" s="37" t="s">
        <v>166</v>
      </c>
      <c r="E54" s="22" t="s">
        <v>23</v>
      </c>
      <c r="F54" s="36" t="s">
        <v>16</v>
      </c>
      <c r="G54" s="23">
        <v>44693</v>
      </c>
      <c r="H54" s="23" t="s">
        <v>211</v>
      </c>
      <c r="I54" s="36">
        <v>0</v>
      </c>
      <c r="J54" s="36" t="s">
        <v>50</v>
      </c>
      <c r="K54" s="36">
        <v>0</v>
      </c>
      <c r="L54" s="34">
        <f>IF(Formato!$C54&lt;&gt;"",MONTH(C54),"")</f>
        <v>5</v>
      </c>
      <c r="M54" s="35">
        <f>IF(Formato!$G54&lt;&gt;"",MONTH(G54),"")</f>
        <v>5</v>
      </c>
    </row>
    <row r="55" spans="1:13" ht="14.25" customHeight="1" x14ac:dyDescent="0.2">
      <c r="A55" s="33">
        <v>241230322000343</v>
      </c>
      <c r="B55" s="42" t="s">
        <v>232</v>
      </c>
      <c r="C55" s="23">
        <v>44694</v>
      </c>
      <c r="D55" s="37" t="s">
        <v>231</v>
      </c>
      <c r="E55" s="22" t="s">
        <v>23</v>
      </c>
      <c r="F55" s="36" t="s">
        <v>17</v>
      </c>
      <c r="G55" s="23">
        <v>44705</v>
      </c>
      <c r="H55" s="23" t="s">
        <v>212</v>
      </c>
      <c r="I55" s="36">
        <v>0</v>
      </c>
      <c r="J55" s="36" t="s">
        <v>49</v>
      </c>
      <c r="K55" s="36">
        <v>0</v>
      </c>
      <c r="L55" s="34">
        <f>IF(Formato!$C55&lt;&gt;"",MONTH(C55),"")</f>
        <v>5</v>
      </c>
      <c r="M55" s="35">
        <f>IF(Formato!$G55&lt;&gt;"",MONTH(G55),"")</f>
        <v>5</v>
      </c>
    </row>
    <row r="56" spans="1:13" ht="14.25" customHeight="1" x14ac:dyDescent="0.2">
      <c r="A56" s="33">
        <v>241230322000344</v>
      </c>
      <c r="B56" s="42" t="s">
        <v>130</v>
      </c>
      <c r="C56" s="23">
        <v>44694</v>
      </c>
      <c r="D56" s="37" t="s">
        <v>167</v>
      </c>
      <c r="E56" s="22" t="s">
        <v>23</v>
      </c>
      <c r="F56" s="36" t="s">
        <v>17</v>
      </c>
      <c r="G56" s="23">
        <v>44705</v>
      </c>
      <c r="H56" s="23" t="s">
        <v>213</v>
      </c>
      <c r="I56" s="36">
        <v>0</v>
      </c>
      <c r="J56" s="36" t="s">
        <v>49</v>
      </c>
      <c r="K56" s="36">
        <v>0</v>
      </c>
      <c r="L56" s="34">
        <f>IF(Formato!$C56&lt;&gt;"",MONTH(C56),"")</f>
        <v>5</v>
      </c>
      <c r="M56" s="35">
        <f>IF(Formato!$G56&lt;&gt;"",MONTH(G56),"")</f>
        <v>5</v>
      </c>
    </row>
    <row r="57" spans="1:13" ht="14.25" customHeight="1" x14ac:dyDescent="0.2">
      <c r="A57" s="33">
        <v>241230322000345</v>
      </c>
      <c r="B57" s="42" t="s">
        <v>131</v>
      </c>
      <c r="C57" s="23">
        <v>44694</v>
      </c>
      <c r="D57" s="37" t="s">
        <v>168</v>
      </c>
      <c r="E57" s="22" t="s">
        <v>23</v>
      </c>
      <c r="F57" s="36" t="s">
        <v>17</v>
      </c>
      <c r="G57" s="23">
        <v>44711</v>
      </c>
      <c r="H57" s="23" t="s">
        <v>214</v>
      </c>
      <c r="I57" s="36">
        <v>0</v>
      </c>
      <c r="J57" s="36" t="s">
        <v>49</v>
      </c>
      <c r="K57" s="36">
        <v>0</v>
      </c>
      <c r="L57" s="34">
        <f>IF(Formato!$C57&lt;&gt;"",MONTH(C57),"")</f>
        <v>5</v>
      </c>
      <c r="M57" s="35">
        <f>IF(Formato!$G57&lt;&gt;"",MONTH(G57),"")</f>
        <v>5</v>
      </c>
    </row>
    <row r="58" spans="1:13" ht="14.25" customHeight="1" x14ac:dyDescent="0.2">
      <c r="A58" s="33">
        <v>241230322000346</v>
      </c>
      <c r="B58" s="42" t="s">
        <v>132</v>
      </c>
      <c r="C58" s="23">
        <v>44697</v>
      </c>
      <c r="D58" s="37" t="s">
        <v>230</v>
      </c>
      <c r="E58" s="22" t="s">
        <v>23</v>
      </c>
      <c r="F58" s="36" t="s">
        <v>16</v>
      </c>
      <c r="G58" s="23">
        <v>44697</v>
      </c>
      <c r="H58" s="23" t="s">
        <v>215</v>
      </c>
      <c r="I58" s="36">
        <v>0</v>
      </c>
      <c r="J58" s="36" t="s">
        <v>50</v>
      </c>
      <c r="K58" s="36">
        <v>0</v>
      </c>
      <c r="L58" s="34">
        <f>IF(Formato!$C58&lt;&gt;"",MONTH(C58),"")</f>
        <v>5</v>
      </c>
      <c r="M58" s="35">
        <f>IF(Formato!$G58&lt;&gt;"",MONTH(G58),"")</f>
        <v>5</v>
      </c>
    </row>
    <row r="59" spans="1:13" ht="14.25" customHeight="1" x14ac:dyDescent="0.2">
      <c r="A59" s="33">
        <v>241230322000347</v>
      </c>
      <c r="B59" s="42" t="s">
        <v>133</v>
      </c>
      <c r="C59" s="23">
        <v>44697</v>
      </c>
      <c r="D59" s="37" t="s">
        <v>169</v>
      </c>
      <c r="E59" s="22" t="s">
        <v>23</v>
      </c>
      <c r="F59" s="36" t="s">
        <v>17</v>
      </c>
      <c r="G59" s="23">
        <v>44704</v>
      </c>
      <c r="H59" s="23" t="s">
        <v>216</v>
      </c>
      <c r="I59" s="36">
        <v>0</v>
      </c>
      <c r="J59" s="36" t="s">
        <v>49</v>
      </c>
      <c r="K59" s="36">
        <v>0</v>
      </c>
      <c r="L59" s="34">
        <f>IF(Formato!$C59&lt;&gt;"",MONTH(C59),"")</f>
        <v>5</v>
      </c>
      <c r="M59" s="35">
        <f>IF(Formato!$G59&lt;&gt;"",MONTH(G59),"")</f>
        <v>5</v>
      </c>
    </row>
    <row r="60" spans="1:13" ht="14.25" customHeight="1" x14ac:dyDescent="0.2">
      <c r="A60" s="33">
        <v>241230322000348</v>
      </c>
      <c r="B60" s="42" t="s">
        <v>133</v>
      </c>
      <c r="C60" s="23">
        <v>44697</v>
      </c>
      <c r="D60" s="37" t="s">
        <v>170</v>
      </c>
      <c r="E60" s="22" t="s">
        <v>23</v>
      </c>
      <c r="F60" s="36" t="s">
        <v>17</v>
      </c>
      <c r="G60" s="23">
        <v>44704</v>
      </c>
      <c r="H60" s="23" t="s">
        <v>217</v>
      </c>
      <c r="I60" s="36">
        <v>0</v>
      </c>
      <c r="J60" s="36" t="s">
        <v>49</v>
      </c>
      <c r="K60" s="36">
        <v>0</v>
      </c>
      <c r="L60" s="34">
        <f>IF(Formato!$C60&lt;&gt;"",MONTH(C60),"")</f>
        <v>5</v>
      </c>
      <c r="M60" s="35">
        <f>IF(Formato!$G60&lt;&gt;"",MONTH(G60),"")</f>
        <v>5</v>
      </c>
    </row>
    <row r="61" spans="1:13" ht="14.25" customHeight="1" x14ac:dyDescent="0.2">
      <c r="A61" s="33">
        <v>241230322000349</v>
      </c>
      <c r="B61" s="42" t="s">
        <v>134</v>
      </c>
      <c r="C61" s="23">
        <v>44698</v>
      </c>
      <c r="D61" s="37" t="s">
        <v>171</v>
      </c>
      <c r="E61" s="22" t="s">
        <v>23</v>
      </c>
      <c r="F61" s="36" t="s">
        <v>17</v>
      </c>
      <c r="G61" s="23">
        <v>44707</v>
      </c>
      <c r="H61" s="23" t="s">
        <v>218</v>
      </c>
      <c r="I61" s="36">
        <v>0</v>
      </c>
      <c r="J61" s="36" t="s">
        <v>49</v>
      </c>
      <c r="K61" s="36">
        <v>0</v>
      </c>
      <c r="L61" s="34">
        <f>IF(Formato!$C61&lt;&gt;"",MONTH(C61),"")</f>
        <v>5</v>
      </c>
      <c r="M61" s="35">
        <f>IF(Formato!$G61&lt;&gt;"",MONTH(G61),"")</f>
        <v>5</v>
      </c>
    </row>
    <row r="62" spans="1:13" ht="14.25" customHeight="1" x14ac:dyDescent="0.2">
      <c r="A62" s="33">
        <v>241230322000350</v>
      </c>
      <c r="B62" s="42" t="s">
        <v>135</v>
      </c>
      <c r="C62" s="23">
        <v>44698</v>
      </c>
      <c r="D62" s="37" t="s">
        <v>172</v>
      </c>
      <c r="E62" s="22" t="s">
        <v>23</v>
      </c>
      <c r="F62" s="36" t="s">
        <v>17</v>
      </c>
      <c r="G62" s="23">
        <v>44711</v>
      </c>
      <c r="H62" s="23" t="s">
        <v>219</v>
      </c>
      <c r="I62" s="36">
        <v>0</v>
      </c>
      <c r="J62" s="36" t="s">
        <v>49</v>
      </c>
      <c r="K62" s="36">
        <v>0</v>
      </c>
      <c r="L62" s="34">
        <f>IF(Formato!$C62&lt;&gt;"",MONTH(C62),"")</f>
        <v>5</v>
      </c>
      <c r="M62" s="35">
        <f>IF(Formato!$G62&lt;&gt;"",MONTH(G62),"")</f>
        <v>5</v>
      </c>
    </row>
    <row r="63" spans="1:13" ht="14.25" customHeight="1" x14ac:dyDescent="0.2">
      <c r="A63" s="33">
        <v>241230322000351</v>
      </c>
      <c r="B63" s="42" t="s">
        <v>136</v>
      </c>
      <c r="C63" s="23">
        <v>44699</v>
      </c>
      <c r="D63" s="37" t="s">
        <v>173</v>
      </c>
      <c r="E63" s="22" t="s">
        <v>23</v>
      </c>
      <c r="F63" s="36" t="s">
        <v>17</v>
      </c>
      <c r="G63" s="23">
        <v>44711</v>
      </c>
      <c r="H63" s="23" t="s">
        <v>220</v>
      </c>
      <c r="I63" s="36">
        <v>0</v>
      </c>
      <c r="J63" s="36" t="s">
        <v>49</v>
      </c>
      <c r="K63" s="36">
        <v>0</v>
      </c>
      <c r="L63" s="34">
        <f>IF(Formato!$C63&lt;&gt;"",MONTH(C63),"")</f>
        <v>5</v>
      </c>
      <c r="M63" s="35">
        <f>IF(Formato!$G63&lt;&gt;"",MONTH(G63),"")</f>
        <v>5</v>
      </c>
    </row>
    <row r="64" spans="1:13" ht="14.25" customHeight="1" x14ac:dyDescent="0.2">
      <c r="A64" s="33">
        <v>241230322000352</v>
      </c>
      <c r="B64" s="42" t="s">
        <v>135</v>
      </c>
      <c r="C64" s="23">
        <v>44699</v>
      </c>
      <c r="D64" s="37" t="s">
        <v>174</v>
      </c>
      <c r="E64" s="22" t="s">
        <v>23</v>
      </c>
      <c r="F64" s="36" t="s">
        <v>17</v>
      </c>
      <c r="G64" s="23">
        <v>44705</v>
      </c>
      <c r="H64" s="23" t="s">
        <v>221</v>
      </c>
      <c r="I64" s="36">
        <v>0</v>
      </c>
      <c r="J64" s="36" t="s">
        <v>49</v>
      </c>
      <c r="K64" s="36">
        <v>0</v>
      </c>
      <c r="L64" s="34">
        <f>IF(Formato!$C64&lt;&gt;"",MONTH(C64),"")</f>
        <v>5</v>
      </c>
      <c r="M64" s="35">
        <f>IF(Formato!$G64&lt;&gt;"",MONTH(G64),"")</f>
        <v>5</v>
      </c>
    </row>
    <row r="65" spans="1:13" ht="14.25" customHeight="1" x14ac:dyDescent="0.2">
      <c r="A65" s="33">
        <v>241230322000353</v>
      </c>
      <c r="B65" s="42" t="s">
        <v>135</v>
      </c>
      <c r="C65" s="23">
        <v>44699</v>
      </c>
      <c r="D65" s="37" t="s">
        <v>225</v>
      </c>
      <c r="E65" s="22" t="s">
        <v>23</v>
      </c>
      <c r="F65" s="36" t="s">
        <v>17</v>
      </c>
      <c r="G65" s="23">
        <v>44707</v>
      </c>
      <c r="H65" s="23" t="s">
        <v>222</v>
      </c>
      <c r="I65" s="36">
        <v>0</v>
      </c>
      <c r="J65" s="36" t="s">
        <v>49</v>
      </c>
      <c r="K65" s="36">
        <v>0</v>
      </c>
      <c r="L65" s="34">
        <f>IF(Formato!$C65&lt;&gt;"",MONTH(C65),"")</f>
        <v>5</v>
      </c>
      <c r="M65" s="35">
        <f>IF(Formato!$G65&lt;&gt;"",MONTH(G65),"")</f>
        <v>5</v>
      </c>
    </row>
    <row r="66" spans="1:13" ht="14.25" customHeight="1" x14ac:dyDescent="0.2">
      <c r="A66" s="33">
        <v>241230322000354</v>
      </c>
      <c r="B66" s="42" t="s">
        <v>137</v>
      </c>
      <c r="C66" s="23">
        <v>44700</v>
      </c>
      <c r="D66" s="37" t="s">
        <v>175</v>
      </c>
      <c r="E66" s="22" t="s">
        <v>22</v>
      </c>
      <c r="F66" s="36"/>
      <c r="G66" s="23"/>
      <c r="H66" s="23"/>
      <c r="I66" s="36"/>
      <c r="J66" s="36"/>
      <c r="K66" s="36"/>
      <c r="L66" s="34">
        <f>IF(Formato!$C66&lt;&gt;"",MONTH(C66),"")</f>
        <v>5</v>
      </c>
      <c r="M66" s="35" t="str">
        <f>IF(Formato!$G66&lt;&gt;"",MONTH(G66),"")</f>
        <v/>
      </c>
    </row>
    <row r="67" spans="1:13" ht="14.25" customHeight="1" x14ac:dyDescent="0.2">
      <c r="A67" s="33">
        <v>241230322000355</v>
      </c>
      <c r="B67" s="42" t="s">
        <v>64</v>
      </c>
      <c r="C67" s="23">
        <v>44701</v>
      </c>
      <c r="D67" s="37" t="s">
        <v>66</v>
      </c>
      <c r="E67" s="22" t="s">
        <v>23</v>
      </c>
      <c r="F67" s="36" t="s">
        <v>17</v>
      </c>
      <c r="G67" s="23">
        <v>44711</v>
      </c>
      <c r="H67" s="23" t="s">
        <v>223</v>
      </c>
      <c r="I67" s="36">
        <v>0</v>
      </c>
      <c r="J67" s="36" t="s">
        <v>49</v>
      </c>
      <c r="K67" s="36">
        <v>0</v>
      </c>
      <c r="L67" s="34">
        <f>IF(Formato!$C67&lt;&gt;"",MONTH(C67),"")</f>
        <v>5</v>
      </c>
      <c r="M67" s="35">
        <f>IF(Formato!$G67&lt;&gt;"",MONTH(G67),"")</f>
        <v>5</v>
      </c>
    </row>
    <row r="68" spans="1:13" ht="14.25" customHeight="1" x14ac:dyDescent="0.2">
      <c r="A68" s="33">
        <v>241230322000356</v>
      </c>
      <c r="B68" s="42" t="s">
        <v>137</v>
      </c>
      <c r="C68" s="23">
        <v>44701</v>
      </c>
      <c r="D68" s="37" t="s">
        <v>176</v>
      </c>
      <c r="E68" s="22" t="s">
        <v>22</v>
      </c>
      <c r="F68" s="36"/>
      <c r="G68" s="23"/>
      <c r="H68" s="23"/>
      <c r="I68" s="36"/>
      <c r="J68" s="36"/>
      <c r="K68" s="36"/>
      <c r="L68" s="34">
        <f>IF(Formato!$C68&lt;&gt;"",MONTH(C68),"")</f>
        <v>5</v>
      </c>
      <c r="M68" s="35" t="str">
        <f>IF(Formato!$G68&lt;&gt;"",MONTH(G68),"")</f>
        <v/>
      </c>
    </row>
    <row r="69" spans="1:13" ht="14.25" customHeight="1" x14ac:dyDescent="0.2">
      <c r="A69" s="33">
        <v>241230322000357</v>
      </c>
      <c r="B69" s="42" t="s">
        <v>135</v>
      </c>
      <c r="C69" s="23">
        <v>44701</v>
      </c>
      <c r="D69" s="37" t="s">
        <v>177</v>
      </c>
      <c r="E69" s="22" t="s">
        <v>23</v>
      </c>
      <c r="F69" s="36" t="s">
        <v>17</v>
      </c>
      <c r="G69" s="23">
        <v>44711</v>
      </c>
      <c r="H69" s="23" t="s">
        <v>224</v>
      </c>
      <c r="I69" s="36">
        <v>0</v>
      </c>
      <c r="J69" s="36" t="s">
        <v>49</v>
      </c>
      <c r="K69" s="36">
        <v>0</v>
      </c>
      <c r="L69" s="34">
        <f>IF(Formato!$C69&lt;&gt;"",MONTH(C69),"")</f>
        <v>5</v>
      </c>
      <c r="M69" s="35">
        <f>IF(Formato!$G69&lt;&gt;"",MONTH(G69),"")</f>
        <v>5</v>
      </c>
    </row>
    <row r="70" spans="1:13" ht="14.25" customHeight="1" x14ac:dyDescent="0.2">
      <c r="A70" s="33">
        <v>241230322000358</v>
      </c>
      <c r="B70" s="42" t="s">
        <v>138</v>
      </c>
      <c r="C70" s="23">
        <v>44701</v>
      </c>
      <c r="D70" s="37" t="s">
        <v>178</v>
      </c>
      <c r="E70" s="22" t="s">
        <v>22</v>
      </c>
      <c r="F70" s="36" t="s">
        <v>14</v>
      </c>
      <c r="G70" s="23"/>
      <c r="H70" s="23"/>
      <c r="I70" s="36"/>
      <c r="J70" s="36"/>
      <c r="K70" s="36"/>
      <c r="L70" s="34">
        <f>IF(Formato!$C70&lt;&gt;"",MONTH(C70),"")</f>
        <v>5</v>
      </c>
      <c r="M70" s="35" t="str">
        <f>IF(Formato!$G70&lt;&gt;"",MONTH(G70),"")</f>
        <v/>
      </c>
    </row>
    <row r="71" spans="1:13" ht="14.25" customHeight="1" x14ac:dyDescent="0.2">
      <c r="A71" s="33">
        <v>241230322000359</v>
      </c>
      <c r="B71" s="42" t="s">
        <v>135</v>
      </c>
      <c r="C71" s="23">
        <v>44704</v>
      </c>
      <c r="D71" s="37" t="s">
        <v>179</v>
      </c>
      <c r="E71" s="22" t="s">
        <v>22</v>
      </c>
      <c r="F71" s="36"/>
      <c r="G71" s="23"/>
      <c r="H71" s="23"/>
      <c r="I71" s="36"/>
      <c r="J71" s="36"/>
      <c r="K71" s="36"/>
      <c r="L71" s="34">
        <f>IF(Formato!$C71&lt;&gt;"",MONTH(C71),"")</f>
        <v>5</v>
      </c>
      <c r="M71" s="35" t="str">
        <f>IF(Formato!$G71&lt;&gt;"",MONTH(G71),"")</f>
        <v/>
      </c>
    </row>
    <row r="72" spans="1:13" ht="14.25" customHeight="1" x14ac:dyDescent="0.2">
      <c r="A72" s="33">
        <v>241230322000360</v>
      </c>
      <c r="B72" s="42" t="s">
        <v>64</v>
      </c>
      <c r="C72" s="23">
        <v>44704</v>
      </c>
      <c r="D72" s="37" t="s">
        <v>65</v>
      </c>
      <c r="E72" s="22" t="s">
        <v>22</v>
      </c>
      <c r="F72" s="36"/>
      <c r="G72" s="23"/>
      <c r="H72" s="23"/>
      <c r="I72" s="36"/>
      <c r="J72" s="36"/>
      <c r="K72" s="36"/>
      <c r="L72" s="34">
        <f>IF(Formato!$C72&lt;&gt;"",MONTH(C72),"")</f>
        <v>5</v>
      </c>
      <c r="M72" s="35" t="str">
        <f>IF(Formato!$G72&lt;&gt;"",MONTH(G72),"")</f>
        <v/>
      </c>
    </row>
    <row r="73" spans="1:13" ht="14.25" customHeight="1" x14ac:dyDescent="0.2">
      <c r="A73" s="33">
        <v>241230322000361</v>
      </c>
      <c r="B73" s="42" t="s">
        <v>139</v>
      </c>
      <c r="C73" s="23">
        <v>44704</v>
      </c>
      <c r="D73" s="37" t="s">
        <v>180</v>
      </c>
      <c r="E73" s="22" t="s">
        <v>22</v>
      </c>
      <c r="F73" s="36"/>
      <c r="G73" s="23"/>
      <c r="H73" s="23"/>
      <c r="I73" s="36"/>
      <c r="J73" s="36"/>
      <c r="K73" s="36"/>
      <c r="L73" s="34">
        <f>IF(Formato!$C73&lt;&gt;"",MONTH(C73),"")</f>
        <v>5</v>
      </c>
      <c r="M73" s="35" t="str">
        <f>IF(Formato!$G73&lt;&gt;"",MONTH(G73),"")</f>
        <v/>
      </c>
    </row>
    <row r="74" spans="1:13" ht="14.25" customHeight="1" x14ac:dyDescent="0.2">
      <c r="A74" s="33">
        <v>241230322000362</v>
      </c>
      <c r="B74" s="42" t="s">
        <v>140</v>
      </c>
      <c r="C74" s="23">
        <v>44704</v>
      </c>
      <c r="D74" s="37" t="s">
        <v>181</v>
      </c>
      <c r="E74" s="22" t="s">
        <v>22</v>
      </c>
      <c r="F74" s="36"/>
      <c r="G74" s="23"/>
      <c r="H74" s="23"/>
      <c r="I74" s="36"/>
      <c r="J74" s="36"/>
      <c r="K74" s="36"/>
      <c r="L74" s="34">
        <f>IF(Formato!$C74&lt;&gt;"",MONTH(C74),"")</f>
        <v>5</v>
      </c>
      <c r="M74" s="35" t="str">
        <f>IF(Formato!$G74&lt;&gt;"",MONTH(G74),"")</f>
        <v/>
      </c>
    </row>
    <row r="75" spans="1:13" ht="14.25" customHeight="1" x14ac:dyDescent="0.2">
      <c r="A75" s="33">
        <v>241230322000363</v>
      </c>
      <c r="B75" s="42" t="s">
        <v>64</v>
      </c>
      <c r="C75" s="23">
        <v>44708</v>
      </c>
      <c r="D75" s="37" t="s">
        <v>65</v>
      </c>
      <c r="E75" s="22" t="s">
        <v>22</v>
      </c>
      <c r="F75" s="36"/>
      <c r="G75" s="23"/>
      <c r="H75" s="23"/>
      <c r="I75" s="36"/>
      <c r="J75" s="36"/>
      <c r="K75" s="36"/>
      <c r="L75" s="34">
        <f>IF(Formato!$C75&lt;&gt;"",MONTH(C75),"")</f>
        <v>5</v>
      </c>
      <c r="M75" s="35" t="str">
        <f>IF(Formato!$G75&lt;&gt;"",MONTH(G75),"")</f>
        <v/>
      </c>
    </row>
    <row r="76" spans="1:13" ht="14.25" customHeight="1" x14ac:dyDescent="0.2">
      <c r="A76" s="33">
        <v>241230322000364</v>
      </c>
      <c r="B76" s="42" t="s">
        <v>64</v>
      </c>
      <c r="C76" s="23">
        <v>44708</v>
      </c>
      <c r="D76" s="37" t="s">
        <v>66</v>
      </c>
      <c r="E76" s="22" t="s">
        <v>22</v>
      </c>
      <c r="F76" s="36"/>
      <c r="G76" s="23"/>
      <c r="H76" s="23"/>
      <c r="I76" s="36"/>
      <c r="J76" s="36"/>
      <c r="K76" s="36"/>
      <c r="L76" s="34">
        <f>IF(Formato!$C76&lt;&gt;"",MONTH(C76),"")</f>
        <v>5</v>
      </c>
      <c r="M76" s="35" t="str">
        <f>IF(Formato!$G76&lt;&gt;"",MONTH(G76),"")</f>
        <v/>
      </c>
    </row>
    <row r="77" spans="1:13" ht="14.25" customHeight="1" x14ac:dyDescent="0.2">
      <c r="A77" s="33">
        <v>241230322000365</v>
      </c>
      <c r="B77" s="42" t="s">
        <v>141</v>
      </c>
      <c r="C77" s="23">
        <v>44711</v>
      </c>
      <c r="D77" s="37" t="s">
        <v>182</v>
      </c>
      <c r="E77" s="22" t="s">
        <v>22</v>
      </c>
      <c r="F77" s="36"/>
      <c r="G77" s="23"/>
      <c r="H77" s="23"/>
      <c r="I77" s="36"/>
      <c r="J77" s="36"/>
      <c r="K77" s="36"/>
      <c r="L77" s="34">
        <f>IF(Formato!$C77&lt;&gt;"",MONTH(C77),"")</f>
        <v>5</v>
      </c>
      <c r="M77" s="35" t="str">
        <f>IF(Formato!$G77&lt;&gt;"",MONTH(G77),"")</f>
        <v/>
      </c>
    </row>
    <row r="78" spans="1:13" ht="14.25" customHeight="1" x14ac:dyDescent="0.2">
      <c r="A78" s="33">
        <v>241230322000366</v>
      </c>
      <c r="B78" s="42" t="s">
        <v>142</v>
      </c>
      <c r="C78" s="23">
        <v>44711</v>
      </c>
      <c r="D78" s="37" t="s">
        <v>183</v>
      </c>
      <c r="E78" s="22" t="s">
        <v>22</v>
      </c>
      <c r="F78" s="36"/>
      <c r="G78" s="23"/>
      <c r="H78" s="23"/>
      <c r="I78" s="36"/>
      <c r="J78" s="36"/>
      <c r="K78" s="36"/>
      <c r="L78" s="34">
        <f>IF(Formato!$C78&lt;&gt;"",MONTH(C78),"")</f>
        <v>5</v>
      </c>
      <c r="M78" s="35" t="str">
        <f>IF(Formato!$G78&lt;&gt;"",MONTH(G78),"")</f>
        <v/>
      </c>
    </row>
    <row r="79" spans="1:13" ht="14.25" customHeight="1" x14ac:dyDescent="0.2">
      <c r="A79" s="33">
        <v>241230322000367</v>
      </c>
      <c r="B79" s="42" t="s">
        <v>143</v>
      </c>
      <c r="C79" s="23">
        <v>44711</v>
      </c>
      <c r="D79" s="37" t="s">
        <v>184</v>
      </c>
      <c r="E79" s="22" t="s">
        <v>22</v>
      </c>
      <c r="F79" s="36"/>
      <c r="G79" s="23"/>
      <c r="H79" s="23"/>
      <c r="I79" s="36"/>
      <c r="J79" s="36"/>
      <c r="K79" s="36"/>
      <c r="L79" s="34">
        <f>IF(Formato!$C79&lt;&gt;"",MONTH(C79),"")</f>
        <v>5</v>
      </c>
      <c r="M79" s="35" t="str">
        <f>IF(Formato!$G79&lt;&gt;"",MONTH(G79),"")</f>
        <v/>
      </c>
    </row>
    <row r="80" spans="1:13" ht="14.25" customHeight="1" x14ac:dyDescent="0.2">
      <c r="A80" s="33">
        <v>241230322000368</v>
      </c>
      <c r="B80" s="42" t="s">
        <v>135</v>
      </c>
      <c r="C80" s="23">
        <v>44712</v>
      </c>
      <c r="D80" s="37" t="s">
        <v>185</v>
      </c>
      <c r="E80" s="22" t="s">
        <v>22</v>
      </c>
      <c r="F80" s="36"/>
      <c r="G80" s="23"/>
      <c r="H80" s="23"/>
      <c r="I80" s="36"/>
      <c r="J80" s="36"/>
      <c r="K80" s="36"/>
      <c r="L80" s="34">
        <f>IF(Formato!$C80&lt;&gt;"",MONTH(C80),"")</f>
        <v>5</v>
      </c>
      <c r="M80" s="35" t="str">
        <f>IF(Formato!$G80&lt;&gt;"",MONTH(G80),"")</f>
        <v/>
      </c>
    </row>
    <row r="81" spans="1:14" ht="14.25" customHeight="1" x14ac:dyDescent="0.2">
      <c r="A81" s="33">
        <v>241230322000369</v>
      </c>
      <c r="B81" s="42" t="s">
        <v>144</v>
      </c>
      <c r="C81" s="23">
        <v>44712</v>
      </c>
      <c r="D81" s="37" t="s">
        <v>186</v>
      </c>
      <c r="E81" s="22" t="s">
        <v>22</v>
      </c>
      <c r="F81" s="36"/>
      <c r="G81" s="23"/>
      <c r="H81" s="23"/>
      <c r="I81" s="36"/>
      <c r="J81" s="36"/>
      <c r="K81" s="36"/>
      <c r="L81" s="34">
        <f>IF(Formato!$C81&lt;&gt;"",MONTH(C81),"")</f>
        <v>5</v>
      </c>
      <c r="M81" s="35" t="str">
        <f>IF(Formato!$G81&lt;&gt;"",MONTH(G81),"")</f>
        <v/>
      </c>
    </row>
    <row r="83" spans="1:14" ht="14.25" customHeight="1" x14ac:dyDescent="0.2">
      <c r="B83" s="16"/>
      <c r="C83" s="1"/>
      <c r="D83" s="1"/>
      <c r="E83" s="1"/>
    </row>
    <row r="84" spans="1:14" ht="14.25" customHeight="1" x14ac:dyDescent="0.2">
      <c r="M84" s="16" t="s">
        <v>43</v>
      </c>
    </row>
    <row r="85" spans="1:14" ht="37.5" customHeight="1" x14ac:dyDescent="0.2">
      <c r="M85" s="46" t="s">
        <v>44</v>
      </c>
      <c r="N85" s="46"/>
    </row>
  </sheetData>
  <sheetProtection selectLockedCells="1"/>
  <mergeCells count="6">
    <mergeCell ref="M85:N85"/>
    <mergeCell ref="A6:I6"/>
    <mergeCell ref="C1:D1"/>
    <mergeCell ref="I1:L1"/>
    <mergeCell ref="I2:L2"/>
    <mergeCell ref="D7:F7"/>
  </mergeCells>
  <phoneticPr fontId="4"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8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8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8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cp:lastPrinted>2022-06-01T17:03:36Z</cp:lastPrinted>
  <dcterms:created xsi:type="dcterms:W3CDTF">2017-10-19T22:18:57Z</dcterms:created>
  <dcterms:modified xsi:type="dcterms:W3CDTF">2022-06-03T14:26:06Z</dcterms:modified>
</cp:coreProperties>
</file>